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R:\Mercat de treball\Notes informatives\Nota estructura productiva\Nota estructura productiva 2021\4T 2021\"/>
    </mc:Choice>
  </mc:AlternateContent>
  <xr:revisionPtr revIDLastSave="0" documentId="13_ncr:1_{3FA665B4-F407-48DB-A284-3CDEC9547EBD}" xr6:coauthVersionLast="47" xr6:coauthVersionMax="47" xr10:uidLastSave="{00000000-0000-0000-0000-000000000000}"/>
  <bookViews>
    <workbookView xWindow="-120" yWindow="-120" windowWidth="29040" windowHeight="15720" firstSheet="4" activeTab="17" xr2:uid="{00000000-000D-0000-FFFF-FFFF00000000}"/>
  </bookViews>
  <sheets>
    <sheet name="Índex" sheetId="1" r:id="rId1"/>
    <sheet name="GE1" sheetId="2" r:id="rId2"/>
    <sheet name="GE2" sheetId="19" r:id="rId3"/>
    <sheet name="TE1" sheetId="22" r:id="rId4"/>
    <sheet name="TE2" sheetId="28" r:id="rId5"/>
    <sheet name="TE3" sheetId="6" r:id="rId6"/>
    <sheet name="GRGSS1" sheetId="17" r:id="rId7"/>
    <sheet name="GRGSS2" sheetId="20" r:id="rId8"/>
    <sheet name="GRGSS3" sheetId="33" r:id="rId9"/>
    <sheet name="TRGSS1" sheetId="23" r:id="rId10"/>
    <sheet name="TRGSS2" sheetId="30" r:id="rId11"/>
    <sheet name="TRGSS3" sheetId="29" r:id="rId12"/>
    <sheet name="TRGSS4" sheetId="34" r:id="rId13"/>
    <sheet name="GRETA1" sheetId="18" r:id="rId14"/>
    <sheet name="GRETA2" sheetId="21" r:id="rId15"/>
    <sheet name="TRETA1" sheetId="24" r:id="rId16"/>
    <sheet name="TRETA2" sheetId="27" r:id="rId17"/>
    <sheet name="TRETA3" sheetId="32" r:id="rId18"/>
  </sheets>
  <externalReferences>
    <externalReference r:id="rId19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33" l="1"/>
  <c r="F34" i="33"/>
  <c r="F35" i="33"/>
  <c r="F32" i="33"/>
  <c r="A41" i="32" l="1"/>
  <c r="A31" i="27"/>
  <c r="A6" i="27"/>
  <c r="A21" i="24"/>
  <c r="A28" i="21"/>
  <c r="A6" i="18"/>
  <c r="A28" i="18"/>
  <c r="A41" i="34"/>
  <c r="A6" i="34"/>
  <c r="A5" i="34"/>
  <c r="D40" i="34"/>
  <c r="G39" i="34" s="1"/>
  <c r="C40" i="34"/>
  <c r="B40" i="34"/>
  <c r="F39" i="34"/>
  <c r="E39" i="34"/>
  <c r="G38" i="34"/>
  <c r="F38" i="34"/>
  <c r="E38" i="34"/>
  <c r="F37" i="34"/>
  <c r="E37" i="34"/>
  <c r="G36" i="34"/>
  <c r="F36" i="34"/>
  <c r="E36" i="34"/>
  <c r="F35" i="34"/>
  <c r="E35" i="34"/>
  <c r="G34" i="34"/>
  <c r="F34" i="34"/>
  <c r="E34" i="34"/>
  <c r="F33" i="34"/>
  <c r="E33" i="34"/>
  <c r="G32" i="34"/>
  <c r="F32" i="34"/>
  <c r="E32" i="34"/>
  <c r="F31" i="34"/>
  <c r="E31" i="34"/>
  <c r="G30" i="34"/>
  <c r="F30" i="34"/>
  <c r="E30" i="34"/>
  <c r="F29" i="34"/>
  <c r="E29" i="34"/>
  <c r="G28" i="34"/>
  <c r="F28" i="34"/>
  <c r="E28" i="34"/>
  <c r="F27" i="34"/>
  <c r="E27" i="34"/>
  <c r="G26" i="34"/>
  <c r="F26" i="34"/>
  <c r="E26" i="34"/>
  <c r="F25" i="34"/>
  <c r="E25" i="34"/>
  <c r="G24" i="34"/>
  <c r="F24" i="34"/>
  <c r="E24" i="34"/>
  <c r="F23" i="34"/>
  <c r="E23" i="34"/>
  <c r="G22" i="34"/>
  <c r="F22" i="34"/>
  <c r="E22" i="34"/>
  <c r="F21" i="34"/>
  <c r="E21" i="34"/>
  <c r="G20" i="34"/>
  <c r="F20" i="34"/>
  <c r="E20" i="34"/>
  <c r="F19" i="34"/>
  <c r="E19" i="34"/>
  <c r="G18" i="34"/>
  <c r="F18" i="34"/>
  <c r="E18" i="34"/>
  <c r="F17" i="34"/>
  <c r="E17" i="34"/>
  <c r="G16" i="34"/>
  <c r="F16" i="34"/>
  <c r="E16" i="34"/>
  <c r="G15" i="34"/>
  <c r="F15" i="34"/>
  <c r="E15" i="34"/>
  <c r="G14" i="34"/>
  <c r="F14" i="34"/>
  <c r="E14" i="34"/>
  <c r="G13" i="34"/>
  <c r="F13" i="34"/>
  <c r="E13" i="34"/>
  <c r="G12" i="34"/>
  <c r="F12" i="34"/>
  <c r="E12" i="34"/>
  <c r="G11" i="34"/>
  <c r="F11" i="34"/>
  <c r="E11" i="34"/>
  <c r="G10" i="34"/>
  <c r="F10" i="34"/>
  <c r="E10" i="34"/>
  <c r="C5" i="34"/>
  <c r="A3" i="34"/>
  <c r="A41" i="29"/>
  <c r="A31" i="30"/>
  <c r="A6" i="33"/>
  <c r="A6" i="30"/>
  <c r="A22" i="23"/>
  <c r="A28" i="33"/>
  <c r="B35" i="33"/>
  <c r="G17" i="34" l="1"/>
  <c r="G19" i="34"/>
  <c r="G21" i="34"/>
  <c r="G23" i="34"/>
  <c r="G25" i="34"/>
  <c r="G27" i="34"/>
  <c r="G29" i="34"/>
  <c r="G31" i="34"/>
  <c r="G33" i="34"/>
  <c r="G35" i="34"/>
  <c r="G37" i="34"/>
  <c r="C5" i="33"/>
  <c r="C20" i="22" l="1"/>
  <c r="C19" i="22"/>
  <c r="C18" i="22"/>
  <c r="C17" i="22"/>
  <c r="C16" i="22"/>
  <c r="C15" i="22"/>
  <c r="C14" i="22"/>
  <c r="C13" i="22"/>
  <c r="C12" i="22"/>
  <c r="C11" i="22"/>
  <c r="A5" i="32" l="1"/>
  <c r="A3" i="24"/>
  <c r="A3" i="27" s="1"/>
  <c r="A3" i="32"/>
  <c r="A6" i="32"/>
  <c r="C5" i="32"/>
  <c r="A5" i="30"/>
  <c r="A3" i="30"/>
  <c r="C5" i="30"/>
  <c r="A5" i="29"/>
  <c r="A3" i="29"/>
  <c r="A6" i="29"/>
  <c r="C5" i="29"/>
  <c r="A6" i="28"/>
  <c r="A5" i="28"/>
  <c r="A3" i="28"/>
  <c r="C5" i="28"/>
  <c r="A5" i="27"/>
  <c r="C5" i="27"/>
  <c r="A6" i="6"/>
  <c r="A5" i="6"/>
  <c r="C5" i="6"/>
  <c r="A5" i="24"/>
  <c r="A6" i="24"/>
  <c r="C5" i="24"/>
  <c r="A6" i="23"/>
  <c r="A5" i="23"/>
  <c r="C5" i="23"/>
  <c r="A6" i="22"/>
  <c r="A5" i="22"/>
  <c r="C5" i="22"/>
  <c r="A6" i="21"/>
  <c r="A5" i="21"/>
  <c r="C5" i="21"/>
  <c r="A6" i="20"/>
  <c r="C5" i="20"/>
  <c r="A6" i="19" l="1"/>
  <c r="C5" i="19"/>
  <c r="C5" i="18"/>
  <c r="C5" i="17"/>
  <c r="C5" i="2"/>
</calcChain>
</file>

<file path=xl/sharedStrings.xml><?xml version="1.0" encoding="utf-8"?>
<sst xmlns="http://schemas.openxmlformats.org/spreadsheetml/2006/main" count="440" uniqueCount="159">
  <si>
    <t>INFORME TRIMESTRAL ESTRUCTURA PRODUCTIVA</t>
  </si>
  <si>
    <t>CONTINGUT</t>
  </si>
  <si>
    <t>Fer click als vincles per anar als documents, taules i gràfics corresponents</t>
  </si>
  <si>
    <t>EMPRESES</t>
  </si>
  <si>
    <t>GE1</t>
  </si>
  <si>
    <t>GE2</t>
  </si>
  <si>
    <t>Comptes de cotització segons àmbit territorial.</t>
  </si>
  <si>
    <t>TE1</t>
  </si>
  <si>
    <t>Activitats econòmiques més rellevants. Baix Llobregat.</t>
  </si>
  <si>
    <t>Variació interanual comptes de cotització. Baix Llobregat.</t>
  </si>
  <si>
    <t>Dinamisme empresarial.</t>
  </si>
  <si>
    <t>TE2</t>
  </si>
  <si>
    <t>Dades municipals.</t>
  </si>
  <si>
    <t>LLOCS DE TREBALL</t>
  </si>
  <si>
    <t>GRGSS1</t>
  </si>
  <si>
    <t>GRGSS2</t>
  </si>
  <si>
    <t>TRGSS1</t>
  </si>
  <si>
    <t>TRGSS2</t>
  </si>
  <si>
    <t>Llocs de treball assalariat segons àmbit territorial.</t>
  </si>
  <si>
    <t>Variació interanual llocs de treball assalariat. Baix Llobregat.</t>
  </si>
  <si>
    <t>GRETA1</t>
  </si>
  <si>
    <t>GRETA2</t>
  </si>
  <si>
    <t>TRETA1</t>
  </si>
  <si>
    <t>TRETA2</t>
  </si>
  <si>
    <t>Llocs de treball autònom segons àmbit territorial.</t>
  </si>
  <si>
    <t>Variació interanual llocs de treball autònom. Baix Llobregat.</t>
  </si>
  <si>
    <t>TORNAR A L'ÍNDEX</t>
  </si>
  <si>
    <t>Baix Llobregat</t>
  </si>
  <si>
    <t>Àrea Metropolitana de Barcelona</t>
  </si>
  <si>
    <t>Àmbit Territorial Metropolità</t>
  </si>
  <si>
    <t>Catalunya</t>
  </si>
  <si>
    <t>Empreses</t>
  </si>
  <si>
    <t>Les dades de 2021 provenen d'Idescat, a partir dels fitxers d'afiliacions i comptes de cotització de la Tresoreria General de la Seguretat Social. Dades provisionals.</t>
  </si>
  <si>
    <t>Llocs de treball del RGSS segons àmbit territorial.</t>
  </si>
  <si>
    <t>RGSS</t>
  </si>
  <si>
    <t>Variació interanual</t>
  </si>
  <si>
    <t>Llocs de treball RGSS</t>
  </si>
  <si>
    <t>LLOCS DE TREBALL. RÈGIM GENERAL SEGURETAT SOCIAL.</t>
  </si>
  <si>
    <t>LLOCS DE TREBALL. RÈGIM GENERAL SEGURETAT SOCIAL</t>
  </si>
  <si>
    <t>LLOCS DE TREBALL. RÈGIM ESPECIAL TREBALLADORS AUTÒNOMS</t>
  </si>
  <si>
    <t>Llocs de treball RETA</t>
  </si>
  <si>
    <t>47- Comerç al detall, excepte el comerç de vehicles de motor i motocicletes</t>
  </si>
  <si>
    <t>56- Serveis de menjar i begudes</t>
  </si>
  <si>
    <t>46- Comerç a l'engròs i intermediaris del comerç, excepte vehicles de motor i motocicletes</t>
  </si>
  <si>
    <t>43- Activitats especialitzades de la construcció</t>
  </si>
  <si>
    <t>49- Transport terrestre; transport per canonades</t>
  </si>
  <si>
    <t>41- Construcció d'immobles</t>
  </si>
  <si>
    <t>96- Altres activitats de serveis personals</t>
  </si>
  <si>
    <t>45- Venda i reparació de vehicles de motor i motocicletes</t>
  </si>
  <si>
    <t>85- Educació</t>
  </si>
  <si>
    <t>ACTIVITATS QUE MÉS HAN AUGMENTAT L'AFILIACIÓ</t>
  </si>
  <si>
    <t>n</t>
  </si>
  <si>
    <t>%</t>
  </si>
  <si>
    <t>ACTIVITATS QUE MÉS HAN DISMINUÏT L'AFILIACIÓ</t>
  </si>
  <si>
    <t>Variació anual</t>
  </si>
  <si>
    <t>95- Reparació d'ordinadors, d'efectes personals i efectes domèstics</t>
  </si>
  <si>
    <t>77- Activitats de lloguer</t>
  </si>
  <si>
    <t>28- Fabricació de maquinària i equips ncaa</t>
  </si>
  <si>
    <t>25- Fabricació de productes metàl·lics, excepte maquinària i equips</t>
  </si>
  <si>
    <t>1- Agricultura, ramaderia, caça i activitats dels serveis que s'hi relacionen</t>
  </si>
  <si>
    <t>70- Activitats de les seus centrals; activitats de consultoria de gestió empresarial</t>
  </si>
  <si>
    <t>73- Publicitat i estudis de mercat</t>
  </si>
  <si>
    <t>62- Serveis de tecnologies de la informació</t>
  </si>
  <si>
    <t>86- Activitats sanitàries</t>
  </si>
  <si>
    <t>90- Activitats de creació, artístiques i d'espectacles</t>
  </si>
  <si>
    <t>52- Emmagatzematge i activitats afins al transport</t>
  </si>
  <si>
    <t>TE3</t>
  </si>
  <si>
    <t>TRGSS3</t>
  </si>
  <si>
    <t>TRETA3</t>
  </si>
  <si>
    <t>Dinamisme llocs de treball.</t>
  </si>
  <si>
    <t>% Baix Llobregat</t>
  </si>
  <si>
    <t>variació relativa (en %)</t>
  </si>
  <si>
    <t>Abrera</t>
  </si>
  <si>
    <t>Begues</t>
  </si>
  <si>
    <t>Castelldefels</t>
  </si>
  <si>
    <t>Castellví de Rosanes</t>
  </si>
  <si>
    <t>Cervelló</t>
  </si>
  <si>
    <t>Collbató</t>
  </si>
  <si>
    <t>Corbera de Llobregat</t>
  </si>
  <si>
    <t>Cornellà de Llobregat</t>
  </si>
  <si>
    <t>El Papiol</t>
  </si>
  <si>
    <t>El Prat de Llobregat</t>
  </si>
  <si>
    <t>Esparreguera</t>
  </si>
  <si>
    <t>Esplugues de Llobregat</t>
  </si>
  <si>
    <t>Gavà</t>
  </si>
  <si>
    <t>La Palma de Cervelló</t>
  </si>
  <si>
    <t>Martorell</t>
  </si>
  <si>
    <t>Molins de Rei</t>
  </si>
  <si>
    <t>Olesa de Montserrat</t>
  </si>
  <si>
    <t>Pallejà</t>
  </si>
  <si>
    <t>Sant Andreu de la Barca</t>
  </si>
  <si>
    <t>Sant Boi de Llobregat</t>
  </si>
  <si>
    <t>Sant Climent de Llobregat</t>
  </si>
  <si>
    <t>Sant Esteve Sesrovires</t>
  </si>
  <si>
    <t>Sant Feliu de Llobregat</t>
  </si>
  <si>
    <t>Sant Joan Despí</t>
  </si>
  <si>
    <t>Sant Just Desvern</t>
  </si>
  <si>
    <t>Sant Vicenç dels Horts</t>
  </si>
  <si>
    <t>Santa Coloma de Cervelló</t>
  </si>
  <si>
    <t>Torrelles de Llobregat</t>
  </si>
  <si>
    <t>Vallirana</t>
  </si>
  <si>
    <t>Viladecans</t>
  </si>
  <si>
    <t>BAIX LLOBREGAT</t>
  </si>
  <si>
    <t>Llocs de treball (RGSS)</t>
  </si>
  <si>
    <t>51- Transport aeri</t>
  </si>
  <si>
    <t>29- Fabricació de vehicles de motor, remolcs i semiremolcs</t>
  </si>
  <si>
    <t>80- Activitats de seguretat i investigació</t>
  </si>
  <si>
    <t>81- Serveis a edificis i activitats de jardineria</t>
  </si>
  <si>
    <t>64- Mediació financera, excepte assegurances i fons de pensions</t>
  </si>
  <si>
    <t>84- Administració pública, Defensa i Seguretat Social obligatòria</t>
  </si>
  <si>
    <t>82- Activitats administratives d'oficina i altres activitats auxiliars a les empreses</t>
  </si>
  <si>
    <t>88- Activitats de serveis socials sense allotjament</t>
  </si>
  <si>
    <t>93- Activitats esportives, recreatives i d'entreteniment</t>
  </si>
  <si>
    <t>69- Activitats jurídiques i de comptabilitat</t>
  </si>
  <si>
    <t>68- Activitats immobiliàries</t>
  </si>
  <si>
    <t>74- Altres activitats professionals, científiques i tècniques</t>
  </si>
  <si>
    <t xml:space="preserve">ACTIVITATS QUE MÉS HAN AUGMENTAT </t>
  </si>
  <si>
    <t xml:space="preserve">ACTIVITATS QUE MÉS HAN DISMINUÏT </t>
  </si>
  <si>
    <t>71- Serveis tècnics d'arquitectura i enginyeria; assajos i anàlisis tècnics</t>
  </si>
  <si>
    <t>20- Indústries químiques</t>
  </si>
  <si>
    <t>97- Activitats de les llars que donen ocupació a personal domèstic</t>
  </si>
  <si>
    <t>32- Indústries manufactureres diverses</t>
  </si>
  <si>
    <t>Llocs de treball (RETA)</t>
  </si>
  <si>
    <t>4rt trimestre 2021</t>
  </si>
  <si>
    <t>variació 2021-2020</t>
  </si>
  <si>
    <t xml:space="preserve"> variació 2021-2019</t>
  </si>
  <si>
    <t>variació 2021-2008</t>
  </si>
  <si>
    <t>Variació</t>
  </si>
  <si>
    <t>%total</t>
  </si>
  <si>
    <t>2020-2021</t>
  </si>
  <si>
    <t>2019-2021</t>
  </si>
  <si>
    <t>2008-2021</t>
  </si>
  <si>
    <t>Total</t>
  </si>
  <si>
    <t>23- Fabricació d'altres productes minerals no metàl·lics</t>
  </si>
  <si>
    <t>31- Fabricació de mobles</t>
  </si>
  <si>
    <t>Font: OCBL a partir de dades de l'Hermes Intern, DIBA i Idescat i Diputació de Barcelona. Les dades corresponen al quart trimestre de cada any.</t>
  </si>
  <si>
    <t>GRGSS3</t>
  </si>
  <si>
    <t>Llocs de treball del RGSS per grandària del compte de cotització</t>
  </si>
  <si>
    <t>variació 2021-2019</t>
  </si>
  <si>
    <t>Fins a 50 treballadors</t>
  </si>
  <si>
    <t>De 51 a 250 treballadors</t>
  </si>
  <si>
    <t>251 i més treballadors</t>
  </si>
  <si>
    <t>Afiliacions</t>
  </si>
  <si>
    <t>*El total no coincideix amb el total de llocs de treball pels criteris de confidencialitat de dades d'Idescat (entre ells, no publicar els absoluts d'aquelles activitats que tinguin menys de 5 llocs de treball).</t>
  </si>
  <si>
    <t>13- Indústries tèxtils</t>
  </si>
  <si>
    <t>TRGSS4</t>
  </si>
  <si>
    <t>Llocs de treball del RGSS per grandària del compte de cotització. Dades municipals.</t>
  </si>
  <si>
    <t>variació relativa 2020 (en %)</t>
  </si>
  <si>
    <t>-</t>
  </si>
  <si>
    <t>Palma de Cervelló, la</t>
  </si>
  <si>
    <t>Papiol, el</t>
  </si>
  <si>
    <t>Prat de Llobregat, el</t>
  </si>
  <si>
    <t>Població autònoma</t>
  </si>
  <si>
    <t>53- Activitats postals i de correus</t>
  </si>
  <si>
    <t>16- Indústria de la fusta i del suro, excepte mobles; cistelleria i esparteria</t>
  </si>
  <si>
    <t>66- Activitats auxiliars de la mediació financera i d'assegurances</t>
  </si>
  <si>
    <t>Règim Especial Treballadors Autònoms (RETA).</t>
  </si>
  <si>
    <t>Règim General Seguretat Social (RGSS).</t>
  </si>
  <si>
    <r>
      <t>283.605</t>
    </r>
    <r>
      <rPr>
        <sz val="11"/>
        <color rgb="FF0070C0"/>
        <rFont val="Calibri Light"/>
        <family val="2"/>
        <scheme val="major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</si>
</sst>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rgb="FF009999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sz val="12"/>
      <color rgb="FF009999"/>
      <name val="Calibri"/>
      <family val="2"/>
      <scheme val="minor"/>
    </font>
    <font>
      <b/>
      <sz val="14"/>
      <color rgb="FF009999"/>
      <name val="Calibri"/>
      <family val="2"/>
      <scheme val="minor"/>
    </font>
    <font>
      <i/>
      <sz val="9"/>
      <color theme="1" tint="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9"/>
      <color theme="1"/>
      <name val="Arial"/>
      <family val="2"/>
    </font>
    <font>
      <sz val="9"/>
      <color rgb="FF363636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rgb="FF363636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10"/>
      <color theme="1" tint="0.499984740745262"/>
      <name val="Calibri"/>
      <family val="2"/>
      <scheme val="minor"/>
    </font>
    <font>
      <i/>
      <sz val="10.5"/>
      <color rgb="FF0070C0"/>
      <name val="Calibri"/>
      <family val="2"/>
      <scheme val="minor"/>
    </font>
    <font>
      <sz val="11"/>
      <color rgb="FF0070C0"/>
      <name val="Calibri Light"/>
      <family val="2"/>
      <scheme val="maj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1" tint="0.499984740745262"/>
      </bottom>
      <diagonal/>
    </border>
    <border>
      <left style="thin">
        <color rgb="FF009999"/>
      </left>
      <right style="thin">
        <color rgb="FF009999"/>
      </right>
      <top style="thin">
        <color rgb="FF009999"/>
      </top>
      <bottom style="thin">
        <color rgb="FF009999"/>
      </bottom>
      <diagonal/>
    </border>
    <border>
      <left/>
      <right/>
      <top/>
      <bottom style="medium">
        <color rgb="FF009999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indexed="64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 style="thin">
        <color rgb="FF009999"/>
      </left>
      <right/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9" fontId="17" fillId="0" borderId="0" applyFont="0" applyFill="0" applyBorder="0" applyAlignment="0" applyProtection="0"/>
  </cellStyleXfs>
  <cellXfs count="105">
    <xf numFmtId="0" fontId="0" fillId="0" borderId="0" xfId="0"/>
    <xf numFmtId="0" fontId="0" fillId="2" borderId="0" xfId="0" applyFill="1"/>
    <xf numFmtId="0" fontId="6" fillId="2" borderId="0" xfId="0" applyFont="1" applyFill="1"/>
    <xf numFmtId="0" fontId="1" fillId="2" borderId="0" xfId="0" applyFont="1" applyFill="1"/>
    <xf numFmtId="0" fontId="7" fillId="2" borderId="0" xfId="0" applyFont="1" applyFill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3" fontId="0" fillId="2" borderId="2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8" fillId="2" borderId="0" xfId="1" applyFill="1"/>
    <xf numFmtId="0" fontId="1" fillId="2" borderId="3" xfId="0" applyFont="1" applyFill="1" applyBorder="1"/>
    <xf numFmtId="0" fontId="0" fillId="2" borderId="3" xfId="0" applyFill="1" applyBorder="1"/>
    <xf numFmtId="0" fontId="0" fillId="2" borderId="2" xfId="0" applyFill="1" applyBorder="1" applyAlignment="1">
      <alignment horizontal="center" wrapText="1"/>
    </xf>
    <xf numFmtId="0" fontId="0" fillId="2" borderId="2" xfId="0" applyFill="1" applyBorder="1" applyAlignment="1">
      <alignment horizontal="center" vertical="center"/>
    </xf>
    <xf numFmtId="0" fontId="2" fillId="2" borderId="0" xfId="0" applyFont="1" applyFill="1"/>
    <xf numFmtId="0" fontId="3" fillId="2" borderId="1" xfId="0" applyFont="1" applyFill="1" applyBorder="1"/>
    <xf numFmtId="0" fontId="0" fillId="2" borderId="1" xfId="0" applyFill="1" applyBorder="1"/>
    <xf numFmtId="0" fontId="4" fillId="2" borderId="0" xfId="0" applyFont="1" applyFill="1"/>
    <xf numFmtId="0" fontId="9" fillId="2" borderId="0" xfId="0" applyFont="1" applyFill="1"/>
    <xf numFmtId="0" fontId="5" fillId="2" borderId="0" xfId="0" applyFont="1" applyFill="1"/>
    <xf numFmtId="0" fontId="11" fillId="2" borderId="5" xfId="0" applyFont="1" applyFill="1" applyBorder="1" applyAlignment="1">
      <alignment horizontal="center" wrapText="1"/>
    </xf>
    <xf numFmtId="3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wrapText="1"/>
    </xf>
    <xf numFmtId="0" fontId="10" fillId="2" borderId="5" xfId="0" applyFont="1" applyFill="1" applyBorder="1" applyAlignment="1">
      <alignment wrapText="1"/>
    </xf>
    <xf numFmtId="3" fontId="10" fillId="2" borderId="5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left" vertical="center"/>
    </xf>
    <xf numFmtId="3" fontId="14" fillId="0" borderId="9" xfId="0" applyNumberFormat="1" applyFont="1" applyBorder="1" applyAlignment="1">
      <alignment horizontal="center" vertical="center"/>
    </xf>
    <xf numFmtId="164" fontId="15" fillId="0" borderId="9" xfId="0" applyNumberFormat="1" applyFont="1" applyBorder="1" applyAlignment="1">
      <alignment horizontal="center"/>
    </xf>
    <xf numFmtId="164" fontId="15" fillId="0" borderId="9" xfId="0" applyNumberFormat="1" applyFont="1" applyBorder="1"/>
    <xf numFmtId="0" fontId="16" fillId="4" borderId="9" xfId="0" applyFont="1" applyFill="1" applyBorder="1" applyAlignment="1">
      <alignment horizontal="left" vertical="center"/>
    </xf>
    <xf numFmtId="3" fontId="12" fillId="4" borderId="9" xfId="0" applyNumberFormat="1" applyFont="1" applyFill="1" applyBorder="1" applyAlignment="1">
      <alignment horizontal="center"/>
    </xf>
    <xf numFmtId="164" fontId="12" fillId="4" borderId="9" xfId="0" applyNumberFormat="1" applyFont="1" applyFill="1" applyBorder="1" applyAlignment="1">
      <alignment horizontal="center"/>
    </xf>
    <xf numFmtId="164" fontId="12" fillId="4" borderId="9" xfId="0" applyNumberFormat="1" applyFont="1" applyFill="1" applyBorder="1"/>
    <xf numFmtId="3" fontId="10" fillId="2" borderId="0" xfId="0" applyNumberFormat="1" applyFont="1" applyFill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3" fontId="10" fillId="2" borderId="5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12" fillId="2" borderId="9" xfId="0" applyFont="1" applyFill="1" applyBorder="1" applyAlignment="1">
      <alignment horizontal="center" vertical="center"/>
    </xf>
    <xf numFmtId="0" fontId="0" fillId="0" borderId="2" xfId="0" applyBorder="1"/>
    <xf numFmtId="3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2" xfId="2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8" fillId="2" borderId="5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center" wrapText="1"/>
    </xf>
    <xf numFmtId="3" fontId="10" fillId="2" borderId="10" xfId="0" applyNumberFormat="1" applyFont="1" applyFill="1" applyBorder="1" applyAlignment="1">
      <alignment horizontal="center" vertical="center"/>
    </xf>
    <xf numFmtId="164" fontId="10" fillId="2" borderId="10" xfId="2" applyNumberFormat="1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vertical="center" wrapText="1"/>
    </xf>
    <xf numFmtId="3" fontId="10" fillId="2" borderId="11" xfId="0" applyNumberFormat="1" applyFont="1" applyFill="1" applyBorder="1" applyAlignment="1">
      <alignment horizontal="center" vertical="center"/>
    </xf>
    <xf numFmtId="164" fontId="10" fillId="2" borderId="11" xfId="2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vertical="center" wrapText="1"/>
    </xf>
    <xf numFmtId="3" fontId="10" fillId="2" borderId="12" xfId="0" applyNumberFormat="1" applyFont="1" applyFill="1" applyBorder="1" applyAlignment="1">
      <alignment horizontal="center" vertical="center"/>
    </xf>
    <xf numFmtId="164" fontId="10" fillId="2" borderId="12" xfId="2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19" fillId="2" borderId="0" xfId="0" applyFont="1" applyFill="1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2" xfId="0" applyFill="1" applyBorder="1" applyAlignment="1">
      <alignment horizontal="left" wrapText="1"/>
    </xf>
    <xf numFmtId="0" fontId="20" fillId="2" borderId="4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0" fontId="21" fillId="2" borderId="0" xfId="0" applyFont="1" applyFill="1"/>
    <xf numFmtId="0" fontId="22" fillId="2" borderId="0" xfId="0" applyFont="1" applyFill="1"/>
    <xf numFmtId="0" fontId="13" fillId="2" borderId="9" xfId="0" applyFont="1" applyFill="1" applyBorder="1" applyAlignment="1">
      <alignment horizontal="left" vertical="center"/>
    </xf>
    <xf numFmtId="3" fontId="14" fillId="2" borderId="9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left" vertical="center"/>
    </xf>
    <xf numFmtId="3" fontId="12" fillId="2" borderId="9" xfId="0" applyNumberFormat="1" applyFont="1" applyFill="1" applyBorder="1" applyAlignment="1">
      <alignment horizontal="center"/>
    </xf>
    <xf numFmtId="0" fontId="12" fillId="2" borderId="13" xfId="0" applyFont="1" applyFill="1" applyBorder="1" applyAlignment="1">
      <alignment wrapText="1"/>
    </xf>
    <xf numFmtId="0" fontId="12" fillId="2" borderId="14" xfId="0" applyFont="1" applyFill="1" applyBorder="1" applyAlignment="1">
      <alignment wrapText="1"/>
    </xf>
    <xf numFmtId="164" fontId="15" fillId="2" borderId="9" xfId="0" applyNumberFormat="1" applyFont="1" applyFill="1" applyBorder="1"/>
    <xf numFmtId="164" fontId="15" fillId="2" borderId="9" xfId="0" applyNumberFormat="1" applyFont="1" applyFill="1" applyBorder="1" applyAlignment="1">
      <alignment horizontal="center"/>
    </xf>
    <xf numFmtId="164" fontId="12" fillId="2" borderId="9" xfId="0" applyNumberFormat="1" applyFont="1" applyFill="1" applyBorder="1"/>
    <xf numFmtId="164" fontId="12" fillId="2" borderId="9" xfId="0" applyNumberFormat="1" applyFont="1" applyFill="1" applyBorder="1" applyAlignment="1">
      <alignment horizontal="center"/>
    </xf>
    <xf numFmtId="10" fontId="10" fillId="2" borderId="10" xfId="2" applyNumberFormat="1" applyFont="1" applyFill="1" applyBorder="1" applyAlignment="1">
      <alignment horizontal="center" vertical="center"/>
    </xf>
    <xf numFmtId="9" fontId="10" fillId="2" borderId="10" xfId="2" applyFont="1" applyFill="1" applyBorder="1" applyAlignment="1">
      <alignment horizontal="center" vertical="center"/>
    </xf>
    <xf numFmtId="10" fontId="10" fillId="2" borderId="11" xfId="2" applyNumberFormat="1" applyFont="1" applyFill="1" applyBorder="1" applyAlignment="1">
      <alignment horizontal="center" vertical="center"/>
    </xf>
    <xf numFmtId="9" fontId="10" fillId="2" borderId="11" xfId="2" applyFont="1" applyFill="1" applyBorder="1" applyAlignment="1">
      <alignment horizontal="center" vertical="center"/>
    </xf>
    <xf numFmtId="10" fontId="10" fillId="2" borderId="12" xfId="2" applyNumberFormat="1" applyFont="1" applyFill="1" applyBorder="1" applyAlignment="1">
      <alignment horizontal="center" vertical="center"/>
    </xf>
    <xf numFmtId="9" fontId="10" fillId="2" borderId="12" xfId="2" applyFont="1" applyFill="1" applyBorder="1" applyAlignment="1">
      <alignment horizontal="center" vertical="center"/>
    </xf>
    <xf numFmtId="3" fontId="0" fillId="2" borderId="0" xfId="0" applyNumberFormat="1" applyFill="1"/>
    <xf numFmtId="0" fontId="24" fillId="2" borderId="0" xfId="0" applyFont="1" applyFill="1"/>
    <xf numFmtId="0" fontId="1" fillId="2" borderId="4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 wrapText="1"/>
    </xf>
    <xf numFmtId="0" fontId="12" fillId="2" borderId="13" xfId="0" applyFont="1" applyFill="1" applyBorder="1" applyAlignment="1">
      <alignment horizontal="center" wrapText="1"/>
    </xf>
    <xf numFmtId="0" fontId="12" fillId="2" borderId="15" xfId="0" applyFont="1" applyFill="1" applyBorder="1" applyAlignment="1">
      <alignment horizontal="center" wrapText="1"/>
    </xf>
    <xf numFmtId="164" fontId="0" fillId="2" borderId="16" xfId="0" applyNumberFormat="1" applyFill="1" applyBorder="1" applyAlignment="1">
      <alignment horizontal="center"/>
    </xf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9999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a-ES" b="1">
                <a:solidFill>
                  <a:sysClr val="windowText" lastClr="000000"/>
                </a:solidFill>
              </a:rPr>
              <a:t>Comptes</a:t>
            </a:r>
            <a:r>
              <a:rPr lang="ca-ES" b="1" baseline="0">
                <a:solidFill>
                  <a:sysClr val="windowText" lastClr="000000"/>
                </a:solidFill>
              </a:rPr>
              <a:t> de cotització segons àmbit territorial.</a:t>
            </a:r>
            <a:endParaRPr lang="ca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'GE1'!$A$32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'GE1'!$C$31:$E$31</c:f>
              <c:strCache>
                <c:ptCount val="3"/>
                <c:pt idx="0">
                  <c:v>variació 2021-2020</c:v>
                </c:pt>
                <c:pt idx="1">
                  <c:v> variació 2021-2019</c:v>
                </c:pt>
                <c:pt idx="2">
                  <c:v>variació 2021-2008</c:v>
                </c:pt>
              </c:strCache>
            </c:strRef>
          </c:cat>
          <c:val>
            <c:numRef>
              <c:f>'GE1'!$C$32:$E$32</c:f>
              <c:numCache>
                <c:formatCode>0.0%</c:formatCode>
                <c:ptCount val="3"/>
                <c:pt idx="0">
                  <c:v>2.4451898303436876E-2</c:v>
                </c:pt>
                <c:pt idx="1">
                  <c:v>-5.8439817710660355E-2</c:v>
                </c:pt>
                <c:pt idx="2">
                  <c:v>-8.3500043489605991E-2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0C-45B1-B69D-55440BF897E4}"/>
            </c:ext>
          </c:extLst>
        </c:ser>
        <c:ser>
          <c:idx val="1"/>
          <c:order val="1"/>
          <c:tx>
            <c:strRef>
              <c:f>'GE1'!$A$33</c:f>
              <c:strCache>
                <c:ptCount val="1"/>
                <c:pt idx="0">
                  <c:v>Àrea Metropolitana de Barcelona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FF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'GE1'!$C$31:$E$31</c:f>
              <c:strCache>
                <c:ptCount val="3"/>
                <c:pt idx="0">
                  <c:v>variació 2021-2020</c:v>
                </c:pt>
                <c:pt idx="1">
                  <c:v> variació 2021-2019</c:v>
                </c:pt>
                <c:pt idx="2">
                  <c:v>variació 2021-2008</c:v>
                </c:pt>
              </c:strCache>
            </c:strRef>
          </c:cat>
          <c:val>
            <c:numRef>
              <c:f>'GE1'!$C$33:$E$33</c:f>
              <c:numCache>
                <c:formatCode>0.0%</c:formatCode>
                <c:ptCount val="3"/>
                <c:pt idx="0">
                  <c:v>2.2020581023850211E-2</c:v>
                </c:pt>
                <c:pt idx="1">
                  <c:v>-7.281459325104267E-2</c:v>
                </c:pt>
                <c:pt idx="2">
                  <c:v>-8.5041281771998239E-2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0C-45B1-B69D-55440BF897E4}"/>
            </c:ext>
          </c:extLst>
        </c:ser>
        <c:ser>
          <c:idx val="2"/>
          <c:order val="2"/>
          <c:tx>
            <c:strRef>
              <c:f>'GE1'!$A$34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'GE1'!$C$31:$E$31</c:f>
              <c:strCache>
                <c:ptCount val="3"/>
                <c:pt idx="0">
                  <c:v>variació 2021-2020</c:v>
                </c:pt>
                <c:pt idx="1">
                  <c:v> variació 2021-2019</c:v>
                </c:pt>
                <c:pt idx="2">
                  <c:v>variació 2021-2008</c:v>
                </c:pt>
              </c:strCache>
            </c:strRef>
          </c:cat>
          <c:val>
            <c:numRef>
              <c:f>'GE1'!$C$34:$E$34</c:f>
              <c:numCache>
                <c:formatCode>0.0%</c:formatCode>
                <c:ptCount val="3"/>
                <c:pt idx="0">
                  <c:v>2.3170300373047174E-2</c:v>
                </c:pt>
                <c:pt idx="1">
                  <c:v>-0.10560488152045829</c:v>
                </c:pt>
                <c:pt idx="2">
                  <c:v>-0.13252650756469883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0C-45B1-B69D-55440BF897E4}"/>
            </c:ext>
          </c:extLst>
        </c:ser>
        <c:ser>
          <c:idx val="3"/>
          <c:order val="3"/>
          <c:tx>
            <c:strRef>
              <c:f>'GE1'!$A$35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'GE1'!$C$31:$E$31</c:f>
              <c:strCache>
                <c:ptCount val="3"/>
                <c:pt idx="0">
                  <c:v>variació 2021-2020</c:v>
                </c:pt>
                <c:pt idx="1">
                  <c:v> variació 2021-2019</c:v>
                </c:pt>
                <c:pt idx="2">
                  <c:v>variació 2021-2008</c:v>
                </c:pt>
              </c:strCache>
            </c:strRef>
          </c:cat>
          <c:val>
            <c:numRef>
              <c:f>'GE1'!$C$35:$E$35</c:f>
              <c:numCache>
                <c:formatCode>0.0%</c:formatCode>
                <c:ptCount val="3"/>
                <c:pt idx="0">
                  <c:v>2.4365396758577143E-2</c:v>
                </c:pt>
                <c:pt idx="1">
                  <c:v>-5.6939115606712401E-2</c:v>
                </c:pt>
                <c:pt idx="2">
                  <c:v>-0.10052710565030643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0C-45B1-B69D-55440BF897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6591664"/>
        <c:axId val="496596912"/>
      </c:barChart>
      <c:catAx>
        <c:axId val="49659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96596912"/>
        <c:crosses val="autoZero"/>
        <c:auto val="1"/>
        <c:lblAlgn val="ctr"/>
        <c:lblOffset val="100"/>
        <c:noMultiLvlLbl val="0"/>
      </c:catAx>
      <c:valAx>
        <c:axId val="49659691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96591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'GE2'!$C$31</c:f>
              <c:strCache>
                <c:ptCount val="1"/>
                <c:pt idx="0">
                  <c:v>Variació interanual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'GE2'!$A$32:$A$38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'GE2'!$C$32:$C$38</c:f>
              <c:numCache>
                <c:formatCode>0.0%</c:formatCode>
                <c:ptCount val="7"/>
                <c:pt idx="0">
                  <c:v>2.4112104373036965E-2</c:v>
                </c:pt>
                <c:pt idx="1">
                  <c:v>3.0480324620175522E-2</c:v>
                </c:pt>
                <c:pt idx="2">
                  <c:v>8.3333333333333332E-3</c:v>
                </c:pt>
                <c:pt idx="3">
                  <c:v>5.6307329034601759E-3</c:v>
                </c:pt>
                <c:pt idx="4">
                  <c:v>1.065655197326831E-2</c:v>
                </c:pt>
                <c:pt idx="5">
                  <c:v>-8.0913233848628363E-2</c:v>
                </c:pt>
                <c:pt idx="6">
                  <c:v>2.4451898303436876E-2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1-4449-9750-AC92C03DA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"/>
        <c:axId val="499724592"/>
        <c:axId val="499729512"/>
      </c:barChart>
      <c:catAx>
        <c:axId val="49972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99729512"/>
        <c:crosses val="autoZero"/>
        <c:auto val="1"/>
        <c:lblAlgn val="ctr"/>
        <c:lblOffset val="100"/>
        <c:noMultiLvlLbl val="0"/>
      </c:catAx>
      <c:valAx>
        <c:axId val="49972951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99724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a-ES" b="1">
                <a:solidFill>
                  <a:sysClr val="windowText" lastClr="000000"/>
                </a:solidFill>
              </a:rPr>
              <a:t>Afiliacions al RGSS segons àmbit territorial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GRGSS1!$A$32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GRGSS1!$C$31:$E$31</c:f>
              <c:strCache>
                <c:ptCount val="3"/>
                <c:pt idx="0">
                  <c:v>variació 2021-2020</c:v>
                </c:pt>
                <c:pt idx="1">
                  <c:v> variació 2021-2019</c:v>
                </c:pt>
                <c:pt idx="2">
                  <c:v>variació 2021-2008</c:v>
                </c:pt>
              </c:strCache>
            </c:strRef>
          </c:cat>
          <c:val>
            <c:numRef>
              <c:f>GRGSS1!$C$32:$E$32</c:f>
              <c:numCache>
                <c:formatCode>0.0%</c:formatCode>
                <c:ptCount val="3"/>
                <c:pt idx="0">
                  <c:v>4.1650291809143231E-2</c:v>
                </c:pt>
                <c:pt idx="1">
                  <c:v>1.9666567195303034E-2</c:v>
                </c:pt>
                <c:pt idx="2">
                  <c:v>0.18989620132076895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53-45AE-B3A5-410F466252A6}"/>
            </c:ext>
          </c:extLst>
        </c:ser>
        <c:ser>
          <c:idx val="1"/>
          <c:order val="1"/>
          <c:tx>
            <c:strRef>
              <c:f>GRGSS1!$A$33</c:f>
              <c:strCache>
                <c:ptCount val="1"/>
                <c:pt idx="0">
                  <c:v>Àrea Metropolitana de Barcelona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FF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GRGSS1!$C$31:$E$31</c:f>
              <c:strCache>
                <c:ptCount val="3"/>
                <c:pt idx="0">
                  <c:v>variació 2021-2020</c:v>
                </c:pt>
                <c:pt idx="1">
                  <c:v> variació 2021-2019</c:v>
                </c:pt>
                <c:pt idx="2">
                  <c:v>variació 2021-2008</c:v>
                </c:pt>
              </c:strCache>
            </c:strRef>
          </c:cat>
          <c:val>
            <c:numRef>
              <c:f>GRGSS1!$C$33:$E$33</c:f>
              <c:numCache>
                <c:formatCode>0.0%</c:formatCode>
                <c:ptCount val="3"/>
                <c:pt idx="0">
                  <c:v>4.4476283026173728E-2</c:v>
                </c:pt>
                <c:pt idx="1">
                  <c:v>1.2002090887436149E-2</c:v>
                </c:pt>
                <c:pt idx="2">
                  <c:v>0.10924567821367132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53-45AE-B3A5-410F466252A6}"/>
            </c:ext>
          </c:extLst>
        </c:ser>
        <c:ser>
          <c:idx val="2"/>
          <c:order val="2"/>
          <c:tx>
            <c:strRef>
              <c:f>GRGSS1!$A$34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GRGSS1!$C$31:$E$31</c:f>
              <c:strCache>
                <c:ptCount val="3"/>
                <c:pt idx="0">
                  <c:v>variació 2021-2020</c:v>
                </c:pt>
                <c:pt idx="1">
                  <c:v> variació 2021-2019</c:v>
                </c:pt>
                <c:pt idx="2">
                  <c:v>variació 2021-2008</c:v>
                </c:pt>
              </c:strCache>
            </c:strRef>
          </c:cat>
          <c:val>
            <c:numRef>
              <c:f>GRGSS1!$C$34:$E$34</c:f>
              <c:numCache>
                <c:formatCode>0.0%</c:formatCode>
                <c:ptCount val="3"/>
                <c:pt idx="0">
                  <c:v>4.4188899562409054E-2</c:v>
                </c:pt>
                <c:pt idx="1">
                  <c:v>-1.435616498218018E-2</c:v>
                </c:pt>
                <c:pt idx="2">
                  <c:v>6.5970827381016311E-2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53-45AE-B3A5-410F466252A6}"/>
            </c:ext>
          </c:extLst>
        </c:ser>
        <c:ser>
          <c:idx val="3"/>
          <c:order val="3"/>
          <c:tx>
            <c:strRef>
              <c:f>GRGSS1!$A$35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GRGSS1!$C$31:$E$31</c:f>
              <c:strCache>
                <c:ptCount val="3"/>
                <c:pt idx="0">
                  <c:v>variació 2021-2020</c:v>
                </c:pt>
                <c:pt idx="1">
                  <c:v> variació 2021-2019</c:v>
                </c:pt>
                <c:pt idx="2">
                  <c:v>variació 2021-2008</c:v>
                </c:pt>
              </c:strCache>
            </c:strRef>
          </c:cat>
          <c:val>
            <c:numRef>
              <c:f>GRGSS1!$C$35:$E$35</c:f>
              <c:numCache>
                <c:formatCode>0.0%</c:formatCode>
                <c:ptCount val="3"/>
                <c:pt idx="0">
                  <c:v>4.7442881340520021E-2</c:v>
                </c:pt>
                <c:pt idx="1">
                  <c:v>1.9995970476932055E-2</c:v>
                </c:pt>
                <c:pt idx="2">
                  <c:v>9.896009359659759E-2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53-45AE-B3A5-410F46625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0569864"/>
        <c:axId val="580569208"/>
      </c:barChart>
      <c:catAx>
        <c:axId val="580569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80569208"/>
        <c:crosses val="autoZero"/>
        <c:auto val="1"/>
        <c:lblAlgn val="ctr"/>
        <c:lblOffset val="100"/>
        <c:noMultiLvlLbl val="0"/>
      </c:catAx>
      <c:valAx>
        <c:axId val="58056920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80569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5.4160312752824055E-2"/>
          <c:y val="0.13431659220297573"/>
          <c:w val="0.917338245904601"/>
          <c:h val="0.780152977617254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GRGSS2!$C$31</c:f>
              <c:strCache>
                <c:ptCount val="1"/>
                <c:pt idx="0">
                  <c:v>Variació interanual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GRGSS2!$A$32:$A$38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GRGSS2!$C$32:$C$38</c:f>
              <c:numCache>
                <c:formatCode>0.0%</c:formatCode>
                <c:ptCount val="7"/>
                <c:pt idx="0">
                  <c:v>4.3538799084874173E-2</c:v>
                </c:pt>
                <c:pt idx="1">
                  <c:v>6.5640569474956306E-2</c:v>
                </c:pt>
                <c:pt idx="2">
                  <c:v>5.6614193809495707E-2</c:v>
                </c:pt>
                <c:pt idx="3">
                  <c:v>4.284386209207959E-2</c:v>
                </c:pt>
                <c:pt idx="4">
                  <c:v>6.4154509524848011E-2</c:v>
                </c:pt>
                <c:pt idx="5">
                  <c:v>-2.1104707392400147E-2</c:v>
                </c:pt>
                <c:pt idx="6">
                  <c:v>4.1650291809143231E-2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2B-40C6-BEAD-90A1FFB4F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100"/>
        <c:axId val="350026560"/>
        <c:axId val="350026888"/>
      </c:barChart>
      <c:catAx>
        <c:axId val="35002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350026888"/>
        <c:crosses val="autoZero"/>
        <c:auto val="1"/>
        <c:lblAlgn val="ctr"/>
        <c:lblOffset val="100"/>
        <c:noMultiLvlLbl val="0"/>
      </c:catAx>
      <c:valAx>
        <c:axId val="35002688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350026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600" b="1">
                <a:solidFill>
                  <a:sysClr val="windowText" lastClr="000000"/>
                </a:solidFill>
              </a:rPr>
              <a:t> Variació dels</a:t>
            </a:r>
            <a:r>
              <a:rPr lang="es-ES" sz="1600" b="1" baseline="0">
                <a:solidFill>
                  <a:sysClr val="windowText" lastClr="000000"/>
                </a:solidFill>
              </a:rPr>
              <a:t> llocs de treball al RGSS segons grandària del compte de cotització</a:t>
            </a:r>
            <a:endParaRPr lang="es-ES" sz="16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GRGSS3!$A$32</c:f>
              <c:strCache>
                <c:ptCount val="1"/>
                <c:pt idx="0">
                  <c:v>Fins a 50 treballadors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GRGSS3!$C$31:$E$31</c:f>
              <c:strCache>
                <c:ptCount val="3"/>
                <c:pt idx="0">
                  <c:v>variació 2021-2020</c:v>
                </c:pt>
                <c:pt idx="1">
                  <c:v>variació 2021-2019</c:v>
                </c:pt>
                <c:pt idx="2">
                  <c:v>variació 2021-2008</c:v>
                </c:pt>
              </c:strCache>
            </c:strRef>
          </c:cat>
          <c:val>
            <c:numRef>
              <c:f>GRGSS3!$C$32:$E$32</c:f>
              <c:numCache>
                <c:formatCode>0.0%</c:formatCode>
                <c:ptCount val="3"/>
                <c:pt idx="0">
                  <c:v>3.6742407594602906E-2</c:v>
                </c:pt>
                <c:pt idx="1">
                  <c:v>-1.0893629868169467E-2</c:v>
                </c:pt>
                <c:pt idx="2">
                  <c:v>-2.9235289760240993E-2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8-4711-9212-2690700DE42A}"/>
            </c:ext>
          </c:extLst>
        </c:ser>
        <c:ser>
          <c:idx val="1"/>
          <c:order val="1"/>
          <c:tx>
            <c:strRef>
              <c:f>GRGSS3!$A$33</c:f>
              <c:strCache>
                <c:ptCount val="1"/>
                <c:pt idx="0">
                  <c:v>De 51 a 250 treballadors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GRGSS3!$C$31:$E$31</c:f>
              <c:strCache>
                <c:ptCount val="3"/>
                <c:pt idx="0">
                  <c:v>variació 2021-2020</c:v>
                </c:pt>
                <c:pt idx="1">
                  <c:v>variació 2021-2019</c:v>
                </c:pt>
                <c:pt idx="2">
                  <c:v>variació 2021-2008</c:v>
                </c:pt>
              </c:strCache>
            </c:strRef>
          </c:cat>
          <c:val>
            <c:numRef>
              <c:f>GRGSS3!$C$33:$E$33</c:f>
              <c:numCache>
                <c:formatCode>0.0%</c:formatCode>
                <c:ptCount val="3"/>
                <c:pt idx="0">
                  <c:v>4.4072438656307639E-2</c:v>
                </c:pt>
                <c:pt idx="1">
                  <c:v>2.6868051069911907E-2</c:v>
                </c:pt>
                <c:pt idx="2">
                  <c:v>0.12379863732759788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98-4711-9212-2690700DE42A}"/>
            </c:ext>
          </c:extLst>
        </c:ser>
        <c:ser>
          <c:idx val="2"/>
          <c:order val="2"/>
          <c:tx>
            <c:strRef>
              <c:f>GRGSS3!$A$34</c:f>
              <c:strCache>
                <c:ptCount val="1"/>
                <c:pt idx="0">
                  <c:v>251 i més treballadors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GRGSS3!$C$31:$E$31</c:f>
              <c:strCache>
                <c:ptCount val="3"/>
                <c:pt idx="0">
                  <c:v>variació 2021-2020</c:v>
                </c:pt>
                <c:pt idx="1">
                  <c:v>variació 2021-2019</c:v>
                </c:pt>
                <c:pt idx="2">
                  <c:v>variació 2021-2008</c:v>
                </c:pt>
              </c:strCache>
            </c:strRef>
          </c:cat>
          <c:val>
            <c:numRef>
              <c:f>GRGSS3!$C$34:$E$34</c:f>
              <c:numCache>
                <c:formatCode>0.0%</c:formatCode>
                <c:ptCount val="3"/>
                <c:pt idx="0">
                  <c:v>4.607881478754975E-2</c:v>
                </c:pt>
                <c:pt idx="1">
                  <c:v>5.5892255892255889E-2</c:v>
                </c:pt>
                <c:pt idx="2">
                  <c:v>0.80580596481474132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98-4711-9212-2690700DE42A}"/>
            </c:ext>
          </c:extLst>
        </c:ser>
        <c:ser>
          <c:idx val="3"/>
          <c:order val="3"/>
          <c:tx>
            <c:strRef>
              <c:f>GRGSS3!$A$35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GRGSS3!$C$31:$E$31</c:f>
              <c:strCache>
                <c:ptCount val="3"/>
                <c:pt idx="0">
                  <c:v>variació 2021-2020</c:v>
                </c:pt>
                <c:pt idx="1">
                  <c:v>variació 2021-2019</c:v>
                </c:pt>
                <c:pt idx="2">
                  <c:v>variació 2021-2008</c:v>
                </c:pt>
              </c:strCache>
            </c:strRef>
          </c:cat>
          <c:val>
            <c:numRef>
              <c:f>GRGSS3!$C$35:$E$35</c:f>
              <c:numCache>
                <c:formatCode>0.0%</c:formatCode>
                <c:ptCount val="3"/>
                <c:pt idx="0">
                  <c:v>4.1650291809143231E-2</c:v>
                </c:pt>
                <c:pt idx="1">
                  <c:v>1.9666567195303034E-2</c:v>
                </c:pt>
                <c:pt idx="2">
                  <c:v>0.18989620132076895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98-4711-9212-2690700DE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9"/>
        <c:overlap val="-9"/>
        <c:axId val="487717136"/>
        <c:axId val="487720744"/>
      </c:barChart>
      <c:catAx>
        <c:axId val="48771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20744"/>
        <c:crosses val="autoZero"/>
        <c:auto val="1"/>
        <c:lblAlgn val="ctr"/>
        <c:lblOffset val="100"/>
        <c:noMultiLvlLbl val="0"/>
      </c:catAx>
      <c:valAx>
        <c:axId val="48772074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1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ca-ES" b="1">
                <a:solidFill>
                  <a:schemeClr val="tx1"/>
                </a:solidFill>
              </a:rPr>
              <a:t>Llocs</a:t>
            </a:r>
            <a:r>
              <a:rPr lang="ca-ES" b="1" baseline="0">
                <a:solidFill>
                  <a:schemeClr val="tx1"/>
                </a:solidFill>
              </a:rPr>
              <a:t> de treball en règim autònom. Variació.</a:t>
            </a:r>
            <a:endParaRPr lang="ca-ES" b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GRETA1!$A$32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GRETA1!$C$31:$E$31</c:f>
              <c:strCache>
                <c:ptCount val="3"/>
                <c:pt idx="0">
                  <c:v>variació 2021-2020</c:v>
                </c:pt>
                <c:pt idx="1">
                  <c:v>variació 2021-2019</c:v>
                </c:pt>
                <c:pt idx="2">
                  <c:v>variació 2021-2008</c:v>
                </c:pt>
              </c:strCache>
            </c:strRef>
          </c:cat>
          <c:val>
            <c:numRef>
              <c:f>GRETA1!$C$32:$E$32</c:f>
              <c:numCache>
                <c:formatCode>0.0%</c:formatCode>
                <c:ptCount val="3"/>
                <c:pt idx="0">
                  <c:v>1.293944340486523E-2</c:v>
                </c:pt>
                <c:pt idx="1">
                  <c:v>8.9025478338455432E-3</c:v>
                </c:pt>
                <c:pt idx="2">
                  <c:v>-5.5710203021192888E-2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B0-42E2-8C47-2994665C44CB}"/>
            </c:ext>
          </c:extLst>
        </c:ser>
        <c:ser>
          <c:idx val="1"/>
          <c:order val="1"/>
          <c:tx>
            <c:strRef>
              <c:f>GRETA1!$A$33</c:f>
              <c:strCache>
                <c:ptCount val="1"/>
                <c:pt idx="0">
                  <c:v>Àrea Metropolitana de Barcelona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GRETA1!$C$31:$E$31</c:f>
              <c:strCache>
                <c:ptCount val="3"/>
                <c:pt idx="0">
                  <c:v>variació 2021-2020</c:v>
                </c:pt>
                <c:pt idx="1">
                  <c:v>variació 2021-2019</c:v>
                </c:pt>
                <c:pt idx="2">
                  <c:v>variació 2021-2008</c:v>
                </c:pt>
              </c:strCache>
            </c:strRef>
          </c:cat>
          <c:val>
            <c:numRef>
              <c:f>GRETA1!$C$33:$E$33</c:f>
              <c:numCache>
                <c:formatCode>0.0%</c:formatCode>
                <c:ptCount val="3"/>
                <c:pt idx="0">
                  <c:v>1.8387508820823396E-2</c:v>
                </c:pt>
                <c:pt idx="1">
                  <c:v>1.1740536798995444E-2</c:v>
                </c:pt>
                <c:pt idx="2">
                  <c:v>1.0767321246509153E-2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B0-42E2-8C47-2994665C44CB}"/>
            </c:ext>
          </c:extLst>
        </c:ser>
        <c:ser>
          <c:idx val="2"/>
          <c:order val="2"/>
          <c:tx>
            <c:strRef>
              <c:f>GRETA1!$A$34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GRETA1!$C$31:$E$31</c:f>
              <c:strCache>
                <c:ptCount val="3"/>
                <c:pt idx="0">
                  <c:v>variació 2021-2020</c:v>
                </c:pt>
                <c:pt idx="1">
                  <c:v>variació 2021-2019</c:v>
                </c:pt>
                <c:pt idx="2">
                  <c:v>variació 2021-2008</c:v>
                </c:pt>
              </c:strCache>
            </c:strRef>
          </c:cat>
          <c:val>
            <c:numRef>
              <c:f>GRETA1!$C$34:$E$34</c:f>
              <c:numCache>
                <c:formatCode>0.0%</c:formatCode>
                <c:ptCount val="3"/>
                <c:pt idx="0">
                  <c:v>1.8097620536644928E-2</c:v>
                </c:pt>
                <c:pt idx="1">
                  <c:v>-3.6090191644556728E-2</c:v>
                </c:pt>
                <c:pt idx="2">
                  <c:v>-5.1789126835099668E-2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B0-42E2-8C47-2994665C44CB}"/>
            </c:ext>
          </c:extLst>
        </c:ser>
        <c:ser>
          <c:idx val="3"/>
          <c:order val="3"/>
          <c:tx>
            <c:strRef>
              <c:f>GRETA1!$A$35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GRETA1!$C$31:$E$31</c:f>
              <c:strCache>
                <c:ptCount val="3"/>
                <c:pt idx="0">
                  <c:v>variació 2021-2020</c:v>
                </c:pt>
                <c:pt idx="1">
                  <c:v>variació 2021-2019</c:v>
                </c:pt>
                <c:pt idx="2">
                  <c:v>variació 2021-2008</c:v>
                </c:pt>
              </c:strCache>
            </c:strRef>
          </c:cat>
          <c:val>
            <c:numRef>
              <c:f>GRETA1!$C$35:$E$35</c:f>
              <c:numCache>
                <c:formatCode>0.0%</c:formatCode>
                <c:ptCount val="3"/>
                <c:pt idx="0">
                  <c:v>1.7577285411399551E-2</c:v>
                </c:pt>
                <c:pt idx="1">
                  <c:v>1.6083708765375737E-2</c:v>
                </c:pt>
                <c:pt idx="2">
                  <c:v>-3.0999469234691931E-2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B0-42E2-8C47-2994665C4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8592216"/>
        <c:axId val="578592544"/>
      </c:barChart>
      <c:catAx>
        <c:axId val="578592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78592544"/>
        <c:crosses val="autoZero"/>
        <c:auto val="1"/>
        <c:lblAlgn val="ctr"/>
        <c:lblOffset val="100"/>
        <c:noMultiLvlLbl val="0"/>
      </c:catAx>
      <c:valAx>
        <c:axId val="57859254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78592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GRETA2!$C$31</c:f>
              <c:strCache>
                <c:ptCount val="1"/>
                <c:pt idx="0">
                  <c:v>Variació interanual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GRETA2!$A$32:$A$38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GRETA2!$C$32:$C$38</c:f>
              <c:numCache>
                <c:formatCode>0.0%</c:formatCode>
                <c:ptCount val="7"/>
                <c:pt idx="0">
                  <c:v>1.1021160628406541E-2</c:v>
                </c:pt>
                <c:pt idx="1">
                  <c:v>1.6054227613271496E-3</c:v>
                </c:pt>
                <c:pt idx="2">
                  <c:v>-7.2029286633026619E-3</c:v>
                </c:pt>
                <c:pt idx="3">
                  <c:v>7.2352554264415699E-3</c:v>
                </c:pt>
                <c:pt idx="4">
                  <c:v>-1.95907705703091E-3</c:v>
                </c:pt>
                <c:pt idx="5">
                  <c:v>-3.9853276494497868E-3</c:v>
                </c:pt>
                <c:pt idx="6">
                  <c:v>1.293944340486523E-2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3D-474E-B112-CBD79A1A0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511089296"/>
        <c:axId val="511088968"/>
      </c:barChart>
      <c:catAx>
        <c:axId val="51108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11088968"/>
        <c:crosses val="autoZero"/>
        <c:auto val="1"/>
        <c:lblAlgn val="ctr"/>
        <c:lblOffset val="100"/>
        <c:noMultiLvlLbl val="0"/>
      </c:catAx>
      <c:valAx>
        <c:axId val="51108896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11089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2</xdr:col>
      <xdr:colOff>554684</xdr:colOff>
      <xdr:row>3</xdr:row>
      <xdr:rowOff>161925</xdr:rowOff>
    </xdr:to>
    <xdr:pic>
      <xdr:nvPicPr>
        <xdr:cNvPr id="2" name="Imagen 1" descr="Texto&#10;&#10;Descripción generada automáticamente con confianza baja">
          <a:extLst>
            <a:ext uri="{FF2B5EF4-FFF2-40B4-BE49-F238E27FC236}">
              <a16:creationId xmlns:a16="http://schemas.microsoft.com/office/drawing/2014/main" id="{CF133859-8630-4E8D-971F-D2FF6D7C8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8575"/>
          <a:ext cx="1811984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41</xdr:row>
      <xdr:rowOff>19050</xdr:rowOff>
    </xdr:from>
    <xdr:to>
      <xdr:col>9</xdr:col>
      <xdr:colOff>592226</xdr:colOff>
      <xdr:row>44</xdr:row>
      <xdr:rowOff>148651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E5D49DF-F352-4F0D-B06A-F1EC5FFD6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7820025"/>
          <a:ext cx="6145301" cy="701101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0</xdr:row>
      <xdr:rowOff>76200</xdr:rowOff>
    </xdr:from>
    <xdr:to>
      <xdr:col>11</xdr:col>
      <xdr:colOff>38100</xdr:colOff>
      <xdr:row>3</xdr:row>
      <xdr:rowOff>123825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319D5AA-3CAA-4FF3-BCB9-793599AB4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2050" y="76200"/>
          <a:ext cx="185737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8</xdr:row>
      <xdr:rowOff>33336</xdr:rowOff>
    </xdr:from>
    <xdr:to>
      <xdr:col>7</xdr:col>
      <xdr:colOff>57149</xdr:colOff>
      <xdr:row>24</xdr:row>
      <xdr:rowOff>76199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65AD927-F2AD-43BE-A573-4C0DA009B1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171450</xdr:rowOff>
    </xdr:from>
    <xdr:to>
      <xdr:col>11</xdr:col>
      <xdr:colOff>676275</xdr:colOff>
      <xdr:row>28</xdr:row>
      <xdr:rowOff>23655</xdr:rowOff>
    </xdr:to>
    <xdr:sp macro="" textlink="">
      <xdr:nvSpPr>
        <xdr:cNvPr id="3" name="CuadroTexto 15">
          <a:extLst>
            <a:ext uri="{FF2B5EF4-FFF2-40B4-BE49-F238E27FC236}">
              <a16:creationId xmlns:a16="http://schemas.microsoft.com/office/drawing/2014/main" id="{C05FBCC5-6FE5-4768-9ED7-E982679890FE}"/>
            </a:ext>
          </a:extLst>
        </xdr:cNvPr>
        <xdr:cNvSpPr txBox="1"/>
      </xdr:nvSpPr>
      <xdr:spPr>
        <a:xfrm>
          <a:off x="0" y="5181600"/>
          <a:ext cx="10363200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quart</a:t>
          </a:r>
          <a:r>
            <a:rPr lang="ca-ES" sz="900" baseline="0">
              <a:solidFill>
                <a:schemeClr val="tx1">
                  <a:lumMod val="65000"/>
                  <a:lumOff val="35000"/>
                </a:schemeClr>
              </a:solidFill>
            </a:rPr>
            <a:t> </a:t>
          </a:r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trimestre de cada any.</a:t>
          </a:r>
        </a:p>
      </xdr:txBody>
    </xdr:sp>
    <xdr:clientData/>
  </xdr:twoCellAnchor>
  <xdr:twoCellAnchor>
    <xdr:from>
      <xdr:col>0</xdr:col>
      <xdr:colOff>123824</xdr:colOff>
      <xdr:row>7</xdr:row>
      <xdr:rowOff>166686</xdr:rowOff>
    </xdr:from>
    <xdr:to>
      <xdr:col>8</xdr:col>
      <xdr:colOff>9524</xdr:colOff>
      <xdr:row>26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F86FCB7-73C3-44C2-A356-5A1CDFC7A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13</xdr:col>
      <xdr:colOff>676275</xdr:colOff>
      <xdr:row>28</xdr:row>
      <xdr:rowOff>42705</xdr:rowOff>
    </xdr:to>
    <xdr:sp macro="" textlink="">
      <xdr:nvSpPr>
        <xdr:cNvPr id="5" name="CuadroTexto 15">
          <a:extLst>
            <a:ext uri="{FF2B5EF4-FFF2-40B4-BE49-F238E27FC236}">
              <a16:creationId xmlns:a16="http://schemas.microsoft.com/office/drawing/2014/main" id="{576CAEE4-08FF-4F7E-9ACE-EEC165F1E70C}"/>
            </a:ext>
          </a:extLst>
        </xdr:cNvPr>
        <xdr:cNvSpPr txBox="1"/>
      </xdr:nvSpPr>
      <xdr:spPr>
        <a:xfrm>
          <a:off x="0" y="5200650"/>
          <a:ext cx="10363200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quart</a:t>
          </a:r>
          <a:r>
            <a:rPr lang="ca-ES" sz="900" baseline="0">
              <a:solidFill>
                <a:schemeClr val="tx1">
                  <a:lumMod val="65000"/>
                  <a:lumOff val="35000"/>
                </a:schemeClr>
              </a:solidFill>
            </a:rPr>
            <a:t> </a:t>
          </a:r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trimestre de cada any.</a:t>
          </a:r>
        </a:p>
      </xdr:txBody>
    </xdr:sp>
    <xdr:clientData/>
  </xdr:twoCellAnchor>
  <xdr:twoCellAnchor>
    <xdr:from>
      <xdr:col>0</xdr:col>
      <xdr:colOff>61912</xdr:colOff>
      <xdr:row>7</xdr:row>
      <xdr:rowOff>71437</xdr:rowOff>
    </xdr:from>
    <xdr:to>
      <xdr:col>8</xdr:col>
      <xdr:colOff>561975</xdr:colOff>
      <xdr:row>26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895F42E-910E-4434-80D0-FC7CC7D9CB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13</xdr:col>
      <xdr:colOff>676275</xdr:colOff>
      <xdr:row>22</xdr:row>
      <xdr:rowOff>42705</xdr:rowOff>
    </xdr:to>
    <xdr:sp macro="" textlink="">
      <xdr:nvSpPr>
        <xdr:cNvPr id="4" name="CuadroTexto 15">
          <a:extLst>
            <a:ext uri="{FF2B5EF4-FFF2-40B4-BE49-F238E27FC236}">
              <a16:creationId xmlns:a16="http://schemas.microsoft.com/office/drawing/2014/main" id="{4AC91AF5-E226-47CD-A499-AED65A9A11CE}"/>
            </a:ext>
          </a:extLst>
        </xdr:cNvPr>
        <xdr:cNvSpPr txBox="1"/>
      </xdr:nvSpPr>
      <xdr:spPr>
        <a:xfrm>
          <a:off x="0" y="5010150"/>
          <a:ext cx="10363200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quart</a:t>
          </a:r>
          <a:r>
            <a:rPr lang="ca-ES" sz="900" baseline="0">
              <a:solidFill>
                <a:schemeClr val="tx1">
                  <a:lumMod val="65000"/>
                  <a:lumOff val="35000"/>
                </a:schemeClr>
              </a:solidFill>
            </a:rPr>
            <a:t> </a:t>
          </a:r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trimestre de cada any.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10</xdr:col>
      <xdr:colOff>293384</xdr:colOff>
      <xdr:row>31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AD37C5F2-316C-41DD-9177-C2D4E2802B44}"/>
            </a:ext>
          </a:extLst>
        </xdr:cNvPr>
        <xdr:cNvSpPr txBox="1"/>
      </xdr:nvSpPr>
      <xdr:spPr>
        <a:xfrm>
          <a:off x="0" y="6534150"/>
          <a:ext cx="1118045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</a:t>
          </a:r>
          <a:r>
            <a:rPr lang="ca-ES" sz="900" baseline="0">
              <a:solidFill>
                <a:schemeClr val="tx1">
                  <a:lumMod val="65000"/>
                  <a:lumOff val="35000"/>
                </a:schemeClr>
              </a:solidFill>
            </a:rPr>
            <a:t> qua</a:t>
          </a:r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rt trimestre de cada any.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80961</xdr:colOff>
      <xdr:row>7</xdr:row>
      <xdr:rowOff>71437</xdr:rowOff>
    </xdr:from>
    <xdr:to>
      <xdr:col>8</xdr:col>
      <xdr:colOff>95249</xdr:colOff>
      <xdr:row>26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D61F000-882F-41CA-AD1F-C053DBE922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23811</xdr:colOff>
      <xdr:row>7</xdr:row>
      <xdr:rowOff>71436</xdr:rowOff>
    </xdr:from>
    <xdr:to>
      <xdr:col>9</xdr:col>
      <xdr:colOff>161925</xdr:colOff>
      <xdr:row>25</xdr:row>
      <xdr:rowOff>171449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1B953FE-DFC8-4913-B7B4-243B71DBD2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7</xdr:row>
      <xdr:rowOff>4762</xdr:rowOff>
    </xdr:from>
    <xdr:to>
      <xdr:col>7</xdr:col>
      <xdr:colOff>428624</xdr:colOff>
      <xdr:row>26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1AFB7BB-9491-40AC-95DA-55AFEB71F5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6</xdr:row>
      <xdr:rowOff>90487</xdr:rowOff>
    </xdr:from>
    <xdr:to>
      <xdr:col>8</xdr:col>
      <xdr:colOff>761999</xdr:colOff>
      <xdr:row>26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FEE5066-B348-46A0-AA69-D9C64A2EA7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P_BLl_4T2021%20-%20TREBA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ex"/>
      <sheetName val="Grafic general"/>
      <sheetName val="GE1"/>
      <sheetName val="GE2"/>
      <sheetName val="TE1"/>
      <sheetName val="TE2"/>
      <sheetName val="DIN_Empreses"/>
      <sheetName val="TE3"/>
      <sheetName val="GRGSS1"/>
      <sheetName val="GRGSS2"/>
      <sheetName val="GRGSS3"/>
      <sheetName val="TRGSS1"/>
      <sheetName val="TRGSS2"/>
      <sheetName val="TRGSS4"/>
      <sheetName val="DIN_RGSS"/>
      <sheetName val="TRGSS3"/>
      <sheetName val="GRETA1"/>
      <sheetName val="GRETA2"/>
      <sheetName val="TRETA1"/>
      <sheetName val="TRETA2"/>
      <sheetName val="DIN_RETA"/>
      <sheetName val="TRETA3"/>
    </sheetNames>
    <sheetDataSet>
      <sheetData sheetId="0">
        <row r="7">
          <cell r="A7" t="str">
            <v>4rt trimestre 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A3" t="str">
            <v>LLOCS DE TREBALL. RÈGIM GENERAL SEGURETAT SOCIAL.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38"/>
  <sheetViews>
    <sheetView topLeftCell="A10" workbookViewId="0">
      <selection activeCell="A27" sqref="A27"/>
    </sheetView>
  </sheetViews>
  <sheetFormatPr baseColWidth="10" defaultColWidth="9.140625" defaultRowHeight="15" x14ac:dyDescent="0.25"/>
  <cols>
    <col min="1" max="1" width="10.42578125" style="1" customWidth="1"/>
    <col min="2" max="16384" width="9.140625" style="1"/>
  </cols>
  <sheetData>
    <row r="3" spans="1:11" x14ac:dyDescent="0.25">
      <c r="J3"/>
    </row>
    <row r="6" spans="1:11" ht="31.5" x14ac:dyDescent="0.5">
      <c r="A6" s="14" t="s">
        <v>0</v>
      </c>
    </row>
    <row r="7" spans="1:11" ht="27" thickBot="1" x14ac:dyDescent="0.45">
      <c r="A7" s="15" t="s">
        <v>123</v>
      </c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ht="15.75" thickTop="1" x14ac:dyDescent="0.25"/>
    <row r="9" spans="1:11" ht="15.75" x14ac:dyDescent="0.25">
      <c r="A9" s="18" t="s">
        <v>1</v>
      </c>
    </row>
    <row r="10" spans="1:11" x14ac:dyDescent="0.25">
      <c r="A10" s="17" t="s">
        <v>2</v>
      </c>
    </row>
    <row r="12" spans="1:11" ht="15.75" x14ac:dyDescent="0.25">
      <c r="A12" s="19" t="s">
        <v>3</v>
      </c>
    </row>
    <row r="14" spans="1:11" x14ac:dyDescent="0.25">
      <c r="A14" s="9" t="s">
        <v>4</v>
      </c>
      <c r="B14" s="1" t="s">
        <v>6</v>
      </c>
    </row>
    <row r="15" spans="1:11" x14ac:dyDescent="0.25">
      <c r="A15" s="9" t="s">
        <v>5</v>
      </c>
      <c r="B15" s="1" t="s">
        <v>9</v>
      </c>
    </row>
    <row r="16" spans="1:11" x14ac:dyDescent="0.25">
      <c r="A16" s="9" t="s">
        <v>7</v>
      </c>
      <c r="B16" s="1" t="s">
        <v>8</v>
      </c>
    </row>
    <row r="17" spans="1:2" x14ac:dyDescent="0.25">
      <c r="A17" s="9" t="s">
        <v>11</v>
      </c>
      <c r="B17" s="1" t="s">
        <v>10</v>
      </c>
    </row>
    <row r="18" spans="1:2" x14ac:dyDescent="0.25">
      <c r="A18" s="9" t="s">
        <v>66</v>
      </c>
      <c r="B18" s="1" t="s">
        <v>12</v>
      </c>
    </row>
    <row r="20" spans="1:2" ht="15.75" x14ac:dyDescent="0.25">
      <c r="A20" s="19" t="s">
        <v>13</v>
      </c>
    </row>
    <row r="22" spans="1:2" ht="15.75" x14ac:dyDescent="0.25">
      <c r="A22" s="18" t="s">
        <v>157</v>
      </c>
    </row>
    <row r="24" spans="1:2" x14ac:dyDescent="0.25">
      <c r="A24" s="9" t="s">
        <v>14</v>
      </c>
      <c r="B24" s="1" t="s">
        <v>18</v>
      </c>
    </row>
    <row r="25" spans="1:2" x14ac:dyDescent="0.25">
      <c r="A25" s="9" t="s">
        <v>15</v>
      </c>
      <c r="B25" s="1" t="s">
        <v>19</v>
      </c>
    </row>
    <row r="26" spans="1:2" x14ac:dyDescent="0.25">
      <c r="A26" s="9" t="s">
        <v>136</v>
      </c>
      <c r="B26" s="1" t="s">
        <v>137</v>
      </c>
    </row>
    <row r="27" spans="1:2" x14ac:dyDescent="0.25">
      <c r="A27" s="9" t="s">
        <v>16</v>
      </c>
      <c r="B27" s="1" t="s">
        <v>8</v>
      </c>
    </row>
    <row r="28" spans="1:2" x14ac:dyDescent="0.25">
      <c r="A28" s="9" t="s">
        <v>17</v>
      </c>
      <c r="B28" s="1" t="s">
        <v>69</v>
      </c>
    </row>
    <row r="29" spans="1:2" x14ac:dyDescent="0.25">
      <c r="A29" s="9" t="s">
        <v>67</v>
      </c>
      <c r="B29" s="1" t="s">
        <v>12</v>
      </c>
    </row>
    <row r="30" spans="1:2" x14ac:dyDescent="0.25">
      <c r="A30" s="9" t="s">
        <v>145</v>
      </c>
      <c r="B30" s="1" t="s">
        <v>146</v>
      </c>
    </row>
    <row r="32" spans="1:2" ht="15.75" x14ac:dyDescent="0.25">
      <c r="A32" s="18" t="s">
        <v>156</v>
      </c>
    </row>
    <row r="34" spans="1:2" x14ac:dyDescent="0.25">
      <c r="A34" s="9" t="s">
        <v>20</v>
      </c>
      <c r="B34" s="1" t="s">
        <v>24</v>
      </c>
    </row>
    <row r="35" spans="1:2" x14ac:dyDescent="0.25">
      <c r="A35" s="9" t="s">
        <v>21</v>
      </c>
      <c r="B35" s="1" t="s">
        <v>25</v>
      </c>
    </row>
    <row r="36" spans="1:2" x14ac:dyDescent="0.25">
      <c r="A36" s="9" t="s">
        <v>22</v>
      </c>
      <c r="B36" s="1" t="s">
        <v>8</v>
      </c>
    </row>
    <row r="37" spans="1:2" x14ac:dyDescent="0.25">
      <c r="A37" s="9" t="s">
        <v>23</v>
      </c>
      <c r="B37" s="1" t="s">
        <v>69</v>
      </c>
    </row>
    <row r="38" spans="1:2" x14ac:dyDescent="0.25">
      <c r="A38" s="9" t="s">
        <v>68</v>
      </c>
      <c r="B38" s="1" t="s">
        <v>12</v>
      </c>
    </row>
  </sheetData>
  <hyperlinks>
    <hyperlink ref="A14" location="'GE1'!A1" display="GE1" xr:uid="{7441C849-0FF7-4E52-A3F0-3A62BF05D194}"/>
    <hyperlink ref="A24" location="GRGSS1!A1" display="GRGSS1" xr:uid="{60E2160E-958F-44BF-A701-A3EB0532235A}"/>
    <hyperlink ref="A34" location="GRETA1!A1" display="GRETA1" xr:uid="{7CF37825-E693-4273-86B9-7473B93D4B66}"/>
    <hyperlink ref="A15" location="'GE2'!A1" display="GE2" xr:uid="{35A3F189-8D9F-4CD6-B942-745A1CD90A7D}"/>
    <hyperlink ref="A25" location="GRGSS2!A1" display="GRGSS2" xr:uid="{0FFD3AF4-029B-4C62-8F72-156DD0295D85}"/>
    <hyperlink ref="A35" location="GRETA2!A1" display="GRETA2" xr:uid="{4B3FF3DA-639C-40B7-8148-7F1121BD3040}"/>
    <hyperlink ref="A16" location="'TE1'!A1" display="TE1" xr:uid="{D047E4FA-4686-4850-84EF-5743A01FF6C7}"/>
    <hyperlink ref="A17" location="'TE2'!A1" display="TE2" xr:uid="{10AA887D-F07C-4C57-B11A-42EBFE79C0ED}"/>
    <hyperlink ref="A18" location="'TE3'!A1" display="TE3" xr:uid="{9DDBCED0-AA31-4678-85C2-0030BB830F71}"/>
    <hyperlink ref="A27" location="TRGSS1!A1" display="TRGSS1" xr:uid="{B7C584C0-7FD5-4F78-903D-9276E6F714D3}"/>
    <hyperlink ref="A28" location="TRGSS2!A1" display="TRGSS2" xr:uid="{EA1F2807-7F11-4A9E-8F89-2F1CE2EC488A}"/>
    <hyperlink ref="A29" location="TRGSS3!A1" display="TRGSS3" xr:uid="{B115CD23-015E-44D3-B49D-1C21F2E64A53}"/>
    <hyperlink ref="A36" location="TRETA1!A1" display="TRETA1" xr:uid="{A8DAAB53-C01F-441E-BBEF-ED15BD349A0D}"/>
    <hyperlink ref="A37" location="TRETA2!A1" display="TRETA2" xr:uid="{E43A7340-4252-4EBF-90F0-37CA1DCBD2D0}"/>
    <hyperlink ref="A38" location="TRETA3!A1" display="TRETA3" xr:uid="{1A776179-03D6-47D5-AA6A-CF4543C63B2E}"/>
    <hyperlink ref="A30" location="TRGSS4!A1" display="TRGSS4" xr:uid="{4BF285D5-1FBF-4FD8-B039-962AC4773D9A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C5674-7023-45BB-9A88-2911568642BD}">
  <dimension ref="A1:I25"/>
  <sheetViews>
    <sheetView workbookViewId="0">
      <selection activeCell="A25" sqref="A25"/>
    </sheetView>
  </sheetViews>
  <sheetFormatPr baseColWidth="10" defaultColWidth="11.42578125" defaultRowHeight="15" x14ac:dyDescent="0.25"/>
  <cols>
    <col min="1" max="1" width="57.140625" style="1" customWidth="1"/>
    <col min="2" max="16384" width="11.42578125" style="1"/>
  </cols>
  <sheetData>
    <row r="1" spans="1:9" x14ac:dyDescent="0.25">
      <c r="A1" s="9" t="s">
        <v>26</v>
      </c>
    </row>
    <row r="3" spans="1:9" ht="18.75" x14ac:dyDescent="0.3">
      <c r="A3" s="2" t="s">
        <v>37</v>
      </c>
    </row>
    <row r="5" spans="1:9" x14ac:dyDescent="0.25">
      <c r="A5" s="3" t="str">
        <f>Índex!A27</f>
        <v>TRGSS1</v>
      </c>
      <c r="C5" s="3" t="str">
        <f>Índex!A7</f>
        <v>4rt trimestre 2021</v>
      </c>
    </row>
    <row r="6" spans="1:9" ht="15.75" thickBot="1" x14ac:dyDescent="0.3">
      <c r="A6" s="10" t="str">
        <f>Índex!B27</f>
        <v>Activitats econòmiques més rellevants. Baix Llobregat.</v>
      </c>
      <c r="B6" s="11"/>
      <c r="C6" s="11"/>
      <c r="D6" s="11"/>
      <c r="E6" s="11"/>
      <c r="F6" s="11"/>
      <c r="G6" s="11"/>
      <c r="H6" s="11"/>
      <c r="I6" s="11"/>
    </row>
    <row r="8" spans="1:9" x14ac:dyDescent="0.25">
      <c r="B8" s="65"/>
      <c r="C8" s="65"/>
      <c r="D8" s="100" t="s">
        <v>127</v>
      </c>
      <c r="E8" s="100"/>
      <c r="F8" s="100"/>
    </row>
    <row r="9" spans="1:9" ht="15.75" x14ac:dyDescent="0.25">
      <c r="A9" s="47"/>
      <c r="B9" s="67">
        <v>2021</v>
      </c>
      <c r="C9" s="67" t="s">
        <v>128</v>
      </c>
      <c r="D9" s="67" t="s">
        <v>129</v>
      </c>
      <c r="E9" s="67" t="s">
        <v>130</v>
      </c>
      <c r="F9" s="67" t="s">
        <v>131</v>
      </c>
    </row>
    <row r="10" spans="1:9" x14ac:dyDescent="0.25">
      <c r="A10" s="49" t="s">
        <v>132</v>
      </c>
      <c r="B10" s="50" t="s">
        <v>158</v>
      </c>
      <c r="C10" s="51"/>
      <c r="D10" s="51">
        <v>4.1642946078665428E-2</v>
      </c>
      <c r="E10" s="51">
        <v>1.9659376494317548E-2</v>
      </c>
      <c r="F10" s="51">
        <v>0.18988781015834125</v>
      </c>
    </row>
    <row r="11" spans="1:9" ht="30" x14ac:dyDescent="0.25">
      <c r="A11" s="52" t="s">
        <v>43</v>
      </c>
      <c r="B11" s="53">
        <v>27951</v>
      </c>
      <c r="C11" s="54">
        <v>9.8556090336912261E-2</v>
      </c>
      <c r="D11" s="54">
        <v>2.8707077398697139E-2</v>
      </c>
      <c r="E11" s="54">
        <v>2.5310883679982393E-2</v>
      </c>
      <c r="F11" s="54">
        <v>0.11983173076923077</v>
      </c>
    </row>
    <row r="12" spans="1:9" ht="30" x14ac:dyDescent="0.25">
      <c r="A12" s="52" t="s">
        <v>41</v>
      </c>
      <c r="B12" s="53">
        <v>26080</v>
      </c>
      <c r="C12" s="54">
        <v>9.1958886479434426E-2</v>
      </c>
      <c r="D12" s="54">
        <v>5.2033147041819234E-3</v>
      </c>
      <c r="E12" s="54">
        <v>0.16642068071022853</v>
      </c>
      <c r="F12" s="54">
        <v>0.32171092641394688</v>
      </c>
    </row>
    <row r="13" spans="1:9" x14ac:dyDescent="0.25">
      <c r="A13" s="52" t="s">
        <v>42</v>
      </c>
      <c r="B13" s="53">
        <v>16889</v>
      </c>
      <c r="C13" s="54">
        <v>5.9551136263465032E-2</v>
      </c>
      <c r="D13" s="54">
        <v>0.205926454837558</v>
      </c>
      <c r="E13" s="54">
        <v>3.1389312977099237E-2</v>
      </c>
      <c r="F13" s="54">
        <v>0.32110450563204007</v>
      </c>
    </row>
    <row r="14" spans="1:9" x14ac:dyDescent="0.25">
      <c r="A14" s="52" t="s">
        <v>109</v>
      </c>
      <c r="B14" s="53">
        <v>16344</v>
      </c>
      <c r="C14" s="54">
        <v>5.762944941027133E-2</v>
      </c>
      <c r="D14" s="54">
        <v>1.8571606630936058E-2</v>
      </c>
      <c r="E14" s="54">
        <v>6.0816511975076266E-2</v>
      </c>
      <c r="F14" s="54">
        <v>0.70161374284226963</v>
      </c>
    </row>
    <row r="15" spans="1:9" x14ac:dyDescent="0.25">
      <c r="A15" s="52" t="s">
        <v>65</v>
      </c>
      <c r="B15" s="53">
        <v>13264</v>
      </c>
      <c r="C15" s="54">
        <v>4.6769274166534439E-2</v>
      </c>
      <c r="D15" s="54">
        <v>6.9936274905219004E-2</v>
      </c>
      <c r="E15" s="54">
        <v>0.13503337326715728</v>
      </c>
      <c r="F15" s="54">
        <v>0.65862198324371635</v>
      </c>
    </row>
    <row r="16" spans="1:9" x14ac:dyDescent="0.25">
      <c r="A16" s="52" t="s">
        <v>44</v>
      </c>
      <c r="B16" s="53">
        <v>12669</v>
      </c>
      <c r="C16" s="54">
        <v>4.4671285767176175E-2</v>
      </c>
      <c r="D16" s="54">
        <v>3.623425486667757E-2</v>
      </c>
      <c r="E16" s="54">
        <v>4.1601578557921563E-2</v>
      </c>
      <c r="F16" s="54">
        <v>-0.17642852499512449</v>
      </c>
    </row>
    <row r="17" spans="1:6" x14ac:dyDescent="0.25">
      <c r="A17" s="52" t="s">
        <v>49</v>
      </c>
      <c r="B17" s="53">
        <v>12344</v>
      </c>
      <c r="C17" s="54">
        <v>4.3525325717106537E-2</v>
      </c>
      <c r="D17" s="54">
        <v>4.8500806931113562E-2</v>
      </c>
      <c r="E17" s="54">
        <v>2.6272031925507151E-2</v>
      </c>
      <c r="F17" s="54">
        <v>0.40177151941857825</v>
      </c>
    </row>
    <row r="18" spans="1:6" x14ac:dyDescent="0.25">
      <c r="A18" s="52" t="s">
        <v>107</v>
      </c>
      <c r="B18" s="53">
        <v>10380</v>
      </c>
      <c r="C18" s="54">
        <v>3.6600200983762626E-2</v>
      </c>
      <c r="D18" s="54">
        <v>1.7846636595410866E-2</v>
      </c>
      <c r="E18" s="54">
        <v>8.648333495287144E-3</v>
      </c>
      <c r="F18" s="54">
        <v>0.43192164436473995</v>
      </c>
    </row>
    <row r="19" spans="1:6" x14ac:dyDescent="0.25">
      <c r="A19" s="52" t="s">
        <v>63</v>
      </c>
      <c r="B19" s="53">
        <v>9688</v>
      </c>
      <c r="C19" s="54">
        <v>3.4160187584845118E-2</v>
      </c>
      <c r="D19" s="54">
        <v>2.8996282527881039E-2</v>
      </c>
      <c r="E19" s="54">
        <v>5.5107819647135702E-2</v>
      </c>
      <c r="F19" s="54">
        <v>0.49229821318545902</v>
      </c>
    </row>
    <row r="20" spans="1:6" ht="30" x14ac:dyDescent="0.25">
      <c r="A20" s="55" t="s">
        <v>58</v>
      </c>
      <c r="B20" s="56">
        <v>6932</v>
      </c>
      <c r="C20" s="57">
        <v>2.4442446360254579E-2</v>
      </c>
      <c r="D20" s="57">
        <v>2.3475564742359369E-2</v>
      </c>
      <c r="E20" s="57">
        <v>-2.2146988291719565E-2</v>
      </c>
      <c r="F20" s="57">
        <v>-0.2673078955712927</v>
      </c>
    </row>
    <row r="21" spans="1:6" x14ac:dyDescent="0.25">
      <c r="A21" s="60"/>
      <c r="B21" s="60"/>
      <c r="C21" s="60"/>
      <c r="D21" s="60"/>
      <c r="E21" s="60"/>
      <c r="F21" s="60"/>
    </row>
    <row r="22" spans="1:6" x14ac:dyDescent="0.25">
      <c r="A22" s="68" t="str">
        <f>GRGSS3!A28</f>
        <v>Font: OCBL a partir de dades de l'Hermes Intern, DIBA i Idescat i Diputació de Barcelona. Les dades corresponen al quart trimestre de cada any.</v>
      </c>
    </row>
    <row r="23" spans="1:6" x14ac:dyDescent="0.25">
      <c r="A23" s="4" t="s">
        <v>32</v>
      </c>
    </row>
    <row r="24" spans="1:6" x14ac:dyDescent="0.25">
      <c r="A24" s="4"/>
    </row>
    <row r="25" spans="1:6" x14ac:dyDescent="0.25">
      <c r="A25" s="69" t="s">
        <v>143</v>
      </c>
    </row>
  </sheetData>
  <mergeCells count="1">
    <mergeCell ref="D8:F8"/>
  </mergeCells>
  <conditionalFormatting sqref="D10:F20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{94E499BE-8998-4AC3-A622-7F9F45EF27E7}</x14:id>
        </ext>
      </extLst>
    </cfRule>
  </conditionalFormatting>
  <conditionalFormatting sqref="C11:C20">
    <cfRule type="colorScale" priority="1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F86BC43F-0BD7-427D-ACF6-FFAAB9777B37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4E499BE-8998-4AC3-A622-7F9F45EF27E7}">
            <x14:dataBar minLength="0" maxLength="100" axisPosition="middle">
              <x14:cfvo type="autoMin"/>
              <x14:cfvo type="autoMax"/>
              <x14:negativeFillColor rgb="FFFF0000"/>
              <x14:axisColor rgb="FF000000"/>
            </x14:dataBar>
          </x14:cfRule>
          <xm:sqref>D10:F20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AA866-E02E-41EB-A2C7-071549437088}">
  <dimension ref="A1:I33"/>
  <sheetViews>
    <sheetView workbookViewId="0">
      <selection activeCell="H25" sqref="H25"/>
    </sheetView>
  </sheetViews>
  <sheetFormatPr baseColWidth="10" defaultColWidth="11.42578125" defaultRowHeight="15" x14ac:dyDescent="0.25"/>
  <cols>
    <col min="1" max="1" width="60.42578125" style="1" customWidth="1"/>
    <col min="2" max="16384" width="11.42578125" style="1"/>
  </cols>
  <sheetData>
    <row r="1" spans="1:9" x14ac:dyDescent="0.25">
      <c r="A1" s="9" t="s">
        <v>26</v>
      </c>
    </row>
    <row r="3" spans="1:9" ht="18.75" x14ac:dyDescent="0.3">
      <c r="A3" s="2" t="str">
        <f>TRGSS1!A3</f>
        <v>LLOCS DE TREBALL. RÈGIM GENERAL SEGURETAT SOCIAL.</v>
      </c>
    </row>
    <row r="5" spans="1:9" x14ac:dyDescent="0.25">
      <c r="A5" s="3" t="str">
        <f>Índex!A28</f>
        <v>TRGSS2</v>
      </c>
      <c r="C5" s="3" t="str">
        <f>Índex!A7</f>
        <v>4rt trimestre 2021</v>
      </c>
    </row>
    <row r="6" spans="1:9" ht="15.75" thickBot="1" x14ac:dyDescent="0.3">
      <c r="A6" s="10" t="str">
        <f>Índex!B28</f>
        <v>Dinamisme llocs de treball.</v>
      </c>
      <c r="B6" s="11"/>
      <c r="C6" s="11"/>
      <c r="D6" s="11"/>
      <c r="E6" s="11"/>
      <c r="F6" s="11"/>
      <c r="G6" s="11"/>
      <c r="H6" s="11"/>
      <c r="I6" s="11"/>
    </row>
    <row r="7" spans="1:9" ht="15" customHeight="1" x14ac:dyDescent="0.25">
      <c r="A7" s="89" t="s">
        <v>50</v>
      </c>
      <c r="B7" s="91" t="s">
        <v>51</v>
      </c>
      <c r="C7" s="93" t="s">
        <v>54</v>
      </c>
      <c r="D7" s="93"/>
    </row>
    <row r="8" spans="1:9" x14ac:dyDescent="0.25">
      <c r="A8" s="90"/>
      <c r="B8" s="92"/>
      <c r="C8" s="20" t="s">
        <v>51</v>
      </c>
      <c r="D8" s="20" t="s">
        <v>52</v>
      </c>
    </row>
    <row r="9" spans="1:9" x14ac:dyDescent="0.25">
      <c r="A9" s="23" t="s">
        <v>42</v>
      </c>
      <c r="B9" s="37">
        <v>16889</v>
      </c>
      <c r="C9" s="37">
        <v>2884</v>
      </c>
      <c r="D9" s="38">
        <v>0.205926454837558</v>
      </c>
    </row>
    <row r="10" spans="1:9" x14ac:dyDescent="0.25">
      <c r="A10" s="23" t="s">
        <v>65</v>
      </c>
      <c r="B10" s="37">
        <v>13264</v>
      </c>
      <c r="C10" s="37">
        <v>867</v>
      </c>
      <c r="D10" s="38">
        <v>6.9936274905219004E-2</v>
      </c>
    </row>
    <row r="11" spans="1:9" x14ac:dyDescent="0.25">
      <c r="A11" s="23" t="s">
        <v>112</v>
      </c>
      <c r="B11" s="37">
        <v>5245</v>
      </c>
      <c r="C11" s="37">
        <v>843</v>
      </c>
      <c r="D11" s="38">
        <v>0.19150386188096319</v>
      </c>
    </row>
    <row r="12" spans="1:9" ht="30" x14ac:dyDescent="0.25">
      <c r="A12" s="23" t="s">
        <v>43</v>
      </c>
      <c r="B12" s="37">
        <v>27951</v>
      </c>
      <c r="C12" s="37">
        <v>780</v>
      </c>
      <c r="D12" s="38">
        <v>2.8707077398697139E-2</v>
      </c>
    </row>
    <row r="13" spans="1:9" x14ac:dyDescent="0.25">
      <c r="A13" s="23" t="s">
        <v>111</v>
      </c>
      <c r="B13" s="37">
        <v>5565</v>
      </c>
      <c r="C13" s="37">
        <v>706</v>
      </c>
      <c r="D13" s="38">
        <v>0.14529738629347602</v>
      </c>
    </row>
    <row r="14" spans="1:9" ht="30" x14ac:dyDescent="0.25">
      <c r="A14" s="23" t="s">
        <v>110</v>
      </c>
      <c r="B14" s="37">
        <v>5974</v>
      </c>
      <c r="C14" s="37">
        <v>615</v>
      </c>
      <c r="D14" s="38">
        <v>0.11476021645829446</v>
      </c>
    </row>
    <row r="15" spans="1:9" x14ac:dyDescent="0.25">
      <c r="A15" s="23" t="s">
        <v>49</v>
      </c>
      <c r="B15" s="37">
        <v>12344</v>
      </c>
      <c r="C15" s="37">
        <v>571</v>
      </c>
      <c r="D15" s="38">
        <v>4.8500806931113562E-2</v>
      </c>
    </row>
    <row r="16" spans="1:9" ht="15.75" customHeight="1" x14ac:dyDescent="0.25">
      <c r="A16" s="23" t="s">
        <v>118</v>
      </c>
      <c r="B16" s="37">
        <v>5877</v>
      </c>
      <c r="C16" s="37">
        <v>489</v>
      </c>
      <c r="D16" s="38">
        <v>9.0757238307349664E-2</v>
      </c>
    </row>
    <row r="17" spans="1:4" x14ac:dyDescent="0.25">
      <c r="A17" s="23" t="s">
        <v>44</v>
      </c>
      <c r="B17" s="37">
        <v>12669</v>
      </c>
      <c r="C17" s="37">
        <v>443</v>
      </c>
      <c r="D17" s="38">
        <v>3.623425486667757E-2</v>
      </c>
    </row>
    <row r="18" spans="1:4" x14ac:dyDescent="0.25">
      <c r="A18" s="23" t="s">
        <v>113</v>
      </c>
      <c r="B18" s="37">
        <v>4343</v>
      </c>
      <c r="C18" s="37">
        <v>390</v>
      </c>
      <c r="D18" s="38">
        <v>9.8659246142170504E-2</v>
      </c>
    </row>
    <row r="19" spans="1:4" ht="15" customHeight="1" x14ac:dyDescent="0.25">
      <c r="A19" s="94" t="s">
        <v>53</v>
      </c>
      <c r="B19" s="96" t="s">
        <v>51</v>
      </c>
      <c r="C19" s="97" t="s">
        <v>54</v>
      </c>
      <c r="D19" s="97"/>
    </row>
    <row r="20" spans="1:4" x14ac:dyDescent="0.25">
      <c r="A20" s="95"/>
      <c r="B20" s="92"/>
      <c r="C20" s="20" t="s">
        <v>51</v>
      </c>
      <c r="D20" s="20" t="s">
        <v>52</v>
      </c>
    </row>
    <row r="21" spans="1:4" x14ac:dyDescent="0.25">
      <c r="A21" s="23" t="s">
        <v>119</v>
      </c>
      <c r="B21" s="21">
        <v>4517</v>
      </c>
      <c r="C21" s="21">
        <v>-420</v>
      </c>
      <c r="D21" s="26">
        <v>-8.5071906015799073E-2</v>
      </c>
    </row>
    <row r="22" spans="1:4" x14ac:dyDescent="0.25">
      <c r="A22" s="23" t="s">
        <v>105</v>
      </c>
      <c r="B22" s="21">
        <v>4536</v>
      </c>
      <c r="C22" s="21">
        <v>-415</v>
      </c>
      <c r="D22" s="26">
        <v>-8.3821450212078374E-2</v>
      </c>
    </row>
    <row r="23" spans="1:4" x14ac:dyDescent="0.25">
      <c r="A23" s="23" t="s">
        <v>48</v>
      </c>
      <c r="B23" s="21">
        <v>4750</v>
      </c>
      <c r="C23" s="21">
        <v>-295</v>
      </c>
      <c r="D23" s="26">
        <v>-5.8473736372646183E-2</v>
      </c>
    </row>
    <row r="24" spans="1:4" x14ac:dyDescent="0.25">
      <c r="A24" s="23" t="s">
        <v>106</v>
      </c>
      <c r="B24" s="21">
        <v>5430</v>
      </c>
      <c r="C24" s="21">
        <v>-68</v>
      </c>
      <c r="D24" s="26">
        <v>-1.2368133866860677E-2</v>
      </c>
    </row>
    <row r="25" spans="1:4" x14ac:dyDescent="0.25">
      <c r="A25" s="23" t="s">
        <v>104</v>
      </c>
      <c r="B25" s="21">
        <v>6081</v>
      </c>
      <c r="C25" s="21">
        <v>-67</v>
      </c>
      <c r="D25" s="26">
        <v>-1.0897852960312296E-2</v>
      </c>
    </row>
    <row r="26" spans="1:4" x14ac:dyDescent="0.25">
      <c r="A26" s="23" t="s">
        <v>108</v>
      </c>
      <c r="B26" s="21">
        <v>1507</v>
      </c>
      <c r="C26" s="21">
        <v>-24</v>
      </c>
      <c r="D26" s="26">
        <v>-1.5676028739386023E-2</v>
      </c>
    </row>
    <row r="27" spans="1:4" x14ac:dyDescent="0.25">
      <c r="A27" s="23" t="s">
        <v>56</v>
      </c>
      <c r="B27" s="21">
        <v>2361</v>
      </c>
      <c r="C27" s="21">
        <v>-23</v>
      </c>
      <c r="D27" s="26">
        <v>-9.6476510067114093E-3</v>
      </c>
    </row>
    <row r="28" spans="1:4" x14ac:dyDescent="0.25">
      <c r="A28" s="23" t="s">
        <v>55</v>
      </c>
      <c r="B28" s="21">
        <v>721</v>
      </c>
      <c r="C28" s="21">
        <v>-8</v>
      </c>
      <c r="D28" s="26">
        <v>-1.0973936899862825E-2</v>
      </c>
    </row>
    <row r="29" spans="1:4" x14ac:dyDescent="0.25">
      <c r="A29" s="23" t="s">
        <v>114</v>
      </c>
      <c r="B29" s="21">
        <v>2408</v>
      </c>
      <c r="C29" s="21">
        <v>0</v>
      </c>
      <c r="D29" s="26">
        <v>0</v>
      </c>
    </row>
    <row r="30" spans="1:4" x14ac:dyDescent="0.25">
      <c r="A30" s="24" t="s">
        <v>144</v>
      </c>
      <c r="B30" s="25">
        <v>808</v>
      </c>
      <c r="C30" s="25">
        <v>0</v>
      </c>
      <c r="D30" s="27">
        <v>0</v>
      </c>
    </row>
    <row r="31" spans="1:4" x14ac:dyDescent="0.25">
      <c r="A31" s="68" t="str">
        <f>TRGSS1!A22</f>
        <v>Font: OCBL a partir de dades de l'Hermes Intern, DIBA i Idescat i Diputació de Barcelona. Les dades corresponen al quart trimestre de cada any.</v>
      </c>
    </row>
    <row r="32" spans="1:4" x14ac:dyDescent="0.25">
      <c r="A32" s="4" t="s">
        <v>32</v>
      </c>
    </row>
    <row r="33" spans="1:1" x14ac:dyDescent="0.25">
      <c r="A33" s="4"/>
    </row>
  </sheetData>
  <mergeCells count="6">
    <mergeCell ref="A7:A8"/>
    <mergeCell ref="B7:B8"/>
    <mergeCell ref="C7:D7"/>
    <mergeCell ref="A19:A20"/>
    <mergeCell ref="B19:B20"/>
    <mergeCell ref="C19:D19"/>
  </mergeCells>
  <conditionalFormatting sqref="D9:D18 D21:D30">
    <cfRule type="colorScale" priority="7">
      <colorScale>
        <cfvo type="min"/>
        <cfvo type="max"/>
        <color rgb="FFFFEF9C"/>
        <color rgb="FF63BE7B"/>
      </colorScale>
    </cfRule>
  </conditionalFormatting>
  <conditionalFormatting sqref="B21:B30 B9:B1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{814F88AE-93A3-4E55-92BA-3C90B2071D21}</x14:id>
        </ext>
      </extLst>
    </cfRule>
  </conditionalFormatting>
  <conditionalFormatting sqref="D21:D30">
    <cfRule type="colorScale" priority="3">
      <colorScale>
        <cfvo type="min"/>
        <cfvo type="max"/>
        <color rgb="FFF8696B"/>
        <color rgb="FFFCFCFF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9:D18">
    <cfRule type="colorScale" priority="4">
      <colorScale>
        <cfvo type="min"/>
        <cfvo type="max"/>
        <color rgb="FFFCFCFF"/>
        <color rgb="FF92D050"/>
      </colorScale>
    </cfRule>
  </conditionalFormatting>
  <conditionalFormatting sqref="B10:B30">
    <cfRule type="dataBar" priority="2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{820E46D1-6333-4F8A-848F-B2EB66BBCF78}</x14:id>
        </ext>
      </extLst>
    </cfRule>
  </conditionalFormatting>
  <conditionalFormatting sqref="B9">
    <cfRule type="dataBar" priority="1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{ABE8965B-82A7-4CD4-9E28-1A50D8DD4826}</x14:id>
        </ext>
      </extLst>
    </cfRule>
  </conditionalFormatting>
  <hyperlinks>
    <hyperlink ref="A1" location="Índex!A1" display="TORNAR A L'ÍNDEX" xr:uid="{04E6557F-A5F1-4474-A4EB-4D1A017C6137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4F88AE-93A3-4E55-92BA-3C90B2071D21}">
            <x14:dataBar minLength="0" maxLength="100" negativeBarColorSameAsPositive="1" axisPosition="none">
              <x14:cfvo type="min"/>
              <x14:cfvo type="max"/>
            </x14:dataBar>
          </x14:cfRule>
          <xm:sqref>B21:B30 B9:B18</xm:sqref>
        </x14:conditionalFormatting>
        <x14:conditionalFormatting xmlns:xm="http://schemas.microsoft.com/office/excel/2006/main">
          <x14:cfRule type="dataBar" id="{820E46D1-6333-4F8A-848F-B2EB66BBCF7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B10:B30</xm:sqref>
        </x14:conditionalFormatting>
        <x14:conditionalFormatting xmlns:xm="http://schemas.microsoft.com/office/excel/2006/main">
          <x14:cfRule type="dataBar" id="{ABE8965B-82A7-4CD4-9E28-1A50D8DD482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B9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E1D98-8A6D-4C20-B8F0-64E199E88F4C}">
  <dimension ref="A1:I42"/>
  <sheetViews>
    <sheetView topLeftCell="A10" workbookViewId="0">
      <selection activeCell="L41" sqref="L41"/>
    </sheetView>
  </sheetViews>
  <sheetFormatPr baseColWidth="10" defaultColWidth="11.42578125" defaultRowHeight="15" x14ac:dyDescent="0.25"/>
  <cols>
    <col min="1" max="1" width="22" style="1" customWidth="1"/>
    <col min="2" max="16384" width="11.42578125" style="1"/>
  </cols>
  <sheetData>
    <row r="1" spans="1:9" x14ac:dyDescent="0.25">
      <c r="A1" s="9" t="s">
        <v>26</v>
      </c>
    </row>
    <row r="3" spans="1:9" ht="18.75" x14ac:dyDescent="0.3">
      <c r="A3" s="2" t="str">
        <f>TRGSS1!A3</f>
        <v>LLOCS DE TREBALL. RÈGIM GENERAL SEGURETAT SOCIAL.</v>
      </c>
    </row>
    <row r="5" spans="1:9" x14ac:dyDescent="0.25">
      <c r="A5" s="3" t="str">
        <f>Índex!A29</f>
        <v>TRGSS3</v>
      </c>
      <c r="C5" s="3" t="str">
        <f>Índex!A7</f>
        <v>4rt trimestre 2021</v>
      </c>
    </row>
    <row r="6" spans="1:9" ht="15.75" thickBot="1" x14ac:dyDescent="0.3">
      <c r="A6" s="10" t="str">
        <f>Índex!B18</f>
        <v>Dades municipals.</v>
      </c>
      <c r="B6" s="11"/>
      <c r="C6" s="11"/>
      <c r="D6" s="11"/>
      <c r="E6" s="11"/>
      <c r="F6" s="11"/>
      <c r="G6" s="11"/>
      <c r="H6" s="11"/>
      <c r="I6" s="11"/>
    </row>
    <row r="8" spans="1:9" ht="15" customHeight="1" x14ac:dyDescent="0.25">
      <c r="B8" s="98" t="s">
        <v>103</v>
      </c>
      <c r="C8" s="98" t="s">
        <v>70</v>
      </c>
      <c r="D8" s="99" t="s">
        <v>71</v>
      </c>
      <c r="E8" s="99"/>
      <c r="F8" s="99"/>
    </row>
    <row r="9" spans="1:9" ht="22.5" customHeight="1" x14ac:dyDescent="0.25">
      <c r="B9" s="98" t="s">
        <v>31</v>
      </c>
      <c r="C9" s="98"/>
      <c r="D9" s="28">
        <v>2020</v>
      </c>
      <c r="E9" s="28">
        <v>2019</v>
      </c>
      <c r="F9" s="28">
        <v>2008</v>
      </c>
    </row>
    <row r="10" spans="1:9" x14ac:dyDescent="0.25">
      <c r="A10" s="29" t="s">
        <v>72</v>
      </c>
      <c r="B10" s="30">
        <v>6508</v>
      </c>
      <c r="C10" s="31">
        <v>2.2947247423371075E-2</v>
      </c>
      <c r="D10" s="32">
        <v>-1.4238109663738261E-2</v>
      </c>
      <c r="E10" s="32">
        <v>-9.0807488125174626E-2</v>
      </c>
      <c r="F10" s="32">
        <v>6.8286277084701252E-2</v>
      </c>
    </row>
    <row r="11" spans="1:9" x14ac:dyDescent="0.25">
      <c r="A11" s="29" t="s">
        <v>73</v>
      </c>
      <c r="B11" s="30">
        <v>605</v>
      </c>
      <c r="C11" s="31">
        <v>2.1332336648954365E-3</v>
      </c>
      <c r="D11" s="32">
        <v>-1.3050570962479609E-2</v>
      </c>
      <c r="E11" s="32">
        <v>-5.46875E-2</v>
      </c>
      <c r="F11" s="32">
        <v>4.3103448275862072E-2</v>
      </c>
    </row>
    <row r="12" spans="1:9" x14ac:dyDescent="0.25">
      <c r="A12" s="29" t="s">
        <v>74</v>
      </c>
      <c r="B12" s="30">
        <v>11770</v>
      </c>
      <c r="C12" s="31">
        <v>4.1501091298874852E-2</v>
      </c>
      <c r="D12" s="32">
        <v>6.9513857337573828E-2</v>
      </c>
      <c r="E12" s="32">
        <v>-1.1032843927692437E-3</v>
      </c>
      <c r="F12" s="32">
        <v>0.19918492103922567</v>
      </c>
    </row>
    <row r="13" spans="1:9" x14ac:dyDescent="0.25">
      <c r="A13" s="29" t="s">
        <v>75</v>
      </c>
      <c r="B13" s="30">
        <v>956</v>
      </c>
      <c r="C13" s="31">
        <v>3.3708617911405573E-3</v>
      </c>
      <c r="D13" s="32">
        <v>6.9351230425055935E-2</v>
      </c>
      <c r="E13" s="32">
        <v>-5.7199211045364892E-2</v>
      </c>
      <c r="F13" s="32">
        <v>0.25294888597640891</v>
      </c>
    </row>
    <row r="14" spans="1:9" x14ac:dyDescent="0.25">
      <c r="A14" s="29" t="s">
        <v>76</v>
      </c>
      <c r="B14" s="30">
        <v>2165</v>
      </c>
      <c r="C14" s="31">
        <v>7.6338031148737518E-3</v>
      </c>
      <c r="D14" s="32">
        <v>1.8344308560677328E-2</v>
      </c>
      <c r="E14" s="32">
        <v>-2.6528776978417268E-2</v>
      </c>
      <c r="F14" s="32">
        <v>0.25652930934416718</v>
      </c>
    </row>
    <row r="15" spans="1:9" x14ac:dyDescent="0.25">
      <c r="A15" s="29" t="s">
        <v>77</v>
      </c>
      <c r="B15" s="30">
        <v>460</v>
      </c>
      <c r="C15" s="31">
        <v>1.6219627865320674E-3</v>
      </c>
      <c r="D15" s="32">
        <v>4.7835990888382689E-2</v>
      </c>
      <c r="E15" s="32">
        <v>0</v>
      </c>
      <c r="F15" s="32">
        <v>-9.0909090909090912E-2</v>
      </c>
    </row>
    <row r="16" spans="1:9" x14ac:dyDescent="0.25">
      <c r="A16" s="29" t="s">
        <v>78</v>
      </c>
      <c r="B16" s="30">
        <v>1348</v>
      </c>
      <c r="C16" s="31">
        <v>4.7530561657504926E-3</v>
      </c>
      <c r="D16" s="32">
        <v>2.2761760242792108E-2</v>
      </c>
      <c r="E16" s="32">
        <v>-3.9886039886039885E-2</v>
      </c>
      <c r="F16" s="32">
        <v>3.8520801232665637E-2</v>
      </c>
    </row>
    <row r="17" spans="1:6" x14ac:dyDescent="0.25">
      <c r="A17" s="29" t="s">
        <v>79</v>
      </c>
      <c r="B17" s="30">
        <v>40416</v>
      </c>
      <c r="C17" s="31">
        <v>0.14250706082713049</v>
      </c>
      <c r="D17" s="32">
        <v>8.7591830144506333E-2</v>
      </c>
      <c r="E17" s="32">
        <v>9.7455671110869738E-2</v>
      </c>
      <c r="F17" s="32">
        <v>0.37226673910090996</v>
      </c>
    </row>
    <row r="18" spans="1:6" x14ac:dyDescent="0.25">
      <c r="A18" s="29" t="s">
        <v>80</v>
      </c>
      <c r="B18" s="30">
        <v>1890</v>
      </c>
      <c r="C18" s="31">
        <v>6.6641514490121895E-3</v>
      </c>
      <c r="D18" s="32">
        <v>7.2036301758366422E-2</v>
      </c>
      <c r="E18" s="32">
        <v>7.0821529745042494E-2</v>
      </c>
      <c r="F18" s="32">
        <v>-6.8965517241379309E-2</v>
      </c>
    </row>
    <row r="19" spans="1:6" x14ac:dyDescent="0.25">
      <c r="A19" s="29" t="s">
        <v>81</v>
      </c>
      <c r="B19" s="30">
        <v>50607</v>
      </c>
      <c r="C19" s="31">
        <v>0.17844058856093115</v>
      </c>
      <c r="D19" s="32">
        <v>3.3027822572414219E-2</v>
      </c>
      <c r="E19" s="32">
        <v>1.7617482877390236E-3</v>
      </c>
      <c r="F19" s="32">
        <v>0.53638543975226938</v>
      </c>
    </row>
    <row r="20" spans="1:6" x14ac:dyDescent="0.25">
      <c r="A20" s="29" t="s">
        <v>82</v>
      </c>
      <c r="B20" s="30">
        <v>4511</v>
      </c>
      <c r="C20" s="31">
        <v>1.5905813326187294E-2</v>
      </c>
      <c r="D20" s="32">
        <v>-8.8593576965669994E-4</v>
      </c>
      <c r="E20" s="32">
        <v>-3.17664734921657E-2</v>
      </c>
      <c r="F20" s="32">
        <v>-0.10371547784621499</v>
      </c>
    </row>
    <row r="21" spans="1:6" x14ac:dyDescent="0.25">
      <c r="A21" s="29" t="s">
        <v>83</v>
      </c>
      <c r="B21" s="30">
        <v>19433</v>
      </c>
      <c r="C21" s="31">
        <v>6.8520875718864491E-2</v>
      </c>
      <c r="D21" s="32">
        <v>9.0210378681626929E-2</v>
      </c>
      <c r="E21" s="32">
        <v>7.5071918566054441E-2</v>
      </c>
      <c r="F21" s="32">
        <v>0.15507608178792201</v>
      </c>
    </row>
    <row r="22" spans="1:6" x14ac:dyDescent="0.25">
      <c r="A22" s="29" t="s">
        <v>84</v>
      </c>
      <c r="B22" s="30">
        <v>12563</v>
      </c>
      <c r="C22" s="31">
        <v>4.4297214102613829E-2</v>
      </c>
      <c r="D22" s="32">
        <v>1.175807360876218E-2</v>
      </c>
      <c r="E22" s="32">
        <v>-3.5692354927847711E-2</v>
      </c>
      <c r="F22" s="32">
        <v>1.980680250020294E-2</v>
      </c>
    </row>
    <row r="23" spans="1:6" x14ac:dyDescent="0.25">
      <c r="A23" s="29" t="s">
        <v>85</v>
      </c>
      <c r="B23" s="30">
        <v>629</v>
      </c>
      <c r="C23" s="31">
        <v>2.217857810279718E-3</v>
      </c>
      <c r="D23" s="32">
        <v>2.2764227642276424E-2</v>
      </c>
      <c r="E23" s="32">
        <v>-9.2352092352092352E-2</v>
      </c>
      <c r="F23" s="32">
        <v>-0.25385527876631081</v>
      </c>
    </row>
    <row r="24" spans="1:6" x14ac:dyDescent="0.25">
      <c r="A24" s="29" t="s">
        <v>86</v>
      </c>
      <c r="B24" s="30">
        <v>9702</v>
      </c>
      <c r="C24" s="31">
        <v>3.4209310771595905E-2</v>
      </c>
      <c r="D24" s="32">
        <v>3.4769624573378836E-2</v>
      </c>
      <c r="E24" s="32">
        <v>-1.1210762331838564E-2</v>
      </c>
      <c r="F24" s="32">
        <v>-9.3440478415249481E-2</v>
      </c>
    </row>
    <row r="25" spans="1:6" x14ac:dyDescent="0.25">
      <c r="A25" s="29" t="s">
        <v>87</v>
      </c>
      <c r="B25" s="30">
        <v>6937</v>
      </c>
      <c r="C25" s="31">
        <v>2.4459904022115109E-2</v>
      </c>
      <c r="D25" s="32">
        <v>5.8114704087858453E-2</v>
      </c>
      <c r="E25" s="32">
        <v>5.5538648813146685E-2</v>
      </c>
      <c r="F25" s="32">
        <v>-2.9790209790209791E-2</v>
      </c>
    </row>
    <row r="26" spans="1:6" x14ac:dyDescent="0.25">
      <c r="A26" s="29" t="s">
        <v>88</v>
      </c>
      <c r="B26" s="30">
        <v>3732</v>
      </c>
      <c r="C26" s="31">
        <v>1.3159054607255815E-2</v>
      </c>
      <c r="D26" s="32">
        <v>2.4149286498353458E-2</v>
      </c>
      <c r="E26" s="32">
        <v>1.0834236186348862E-2</v>
      </c>
      <c r="F26" s="32">
        <v>-8.7649402390438252E-3</v>
      </c>
    </row>
    <row r="27" spans="1:6" x14ac:dyDescent="0.25">
      <c r="A27" s="29" t="s">
        <v>89</v>
      </c>
      <c r="B27" s="30">
        <v>2462</v>
      </c>
      <c r="C27" s="31">
        <v>8.6810269140042383E-3</v>
      </c>
      <c r="D27" s="32">
        <v>7.3649754500818331E-3</v>
      </c>
      <c r="E27" s="32">
        <v>9.4300943009430101E-3</v>
      </c>
      <c r="F27" s="32">
        <v>0.22977022977022976</v>
      </c>
    </row>
    <row r="28" spans="1:6" x14ac:dyDescent="0.25">
      <c r="A28" s="29" t="s">
        <v>90</v>
      </c>
      <c r="B28" s="30">
        <v>10667</v>
      </c>
      <c r="C28" s="31">
        <v>3.7611906617255567E-2</v>
      </c>
      <c r="D28" s="32">
        <v>8.5257910265540748E-2</v>
      </c>
      <c r="E28" s="32">
        <v>0.10493059871555832</v>
      </c>
      <c r="F28" s="32">
        <v>7.119903595099418E-2</v>
      </c>
    </row>
    <row r="29" spans="1:6" x14ac:dyDescent="0.25">
      <c r="A29" s="29" t="s">
        <v>91</v>
      </c>
      <c r="B29" s="30">
        <v>22697</v>
      </c>
      <c r="C29" s="31">
        <v>8.0029759491126812E-2</v>
      </c>
      <c r="D29" s="32">
        <v>2.3124774612333213E-2</v>
      </c>
      <c r="E29" s="32">
        <v>-4.2555058348688248E-3</v>
      </c>
      <c r="F29" s="32">
        <v>7.6503509770442041E-2</v>
      </c>
    </row>
    <row r="30" spans="1:6" x14ac:dyDescent="0.25">
      <c r="A30" s="29" t="s">
        <v>92</v>
      </c>
      <c r="B30" s="30">
        <v>523</v>
      </c>
      <c r="C30" s="31">
        <v>1.8441011681658069E-3</v>
      </c>
      <c r="D30" s="32">
        <v>0.11752136752136752</v>
      </c>
      <c r="E30" s="32">
        <v>-4.2124542124542128E-2</v>
      </c>
      <c r="F30" s="32">
        <v>-0.2364963503649635</v>
      </c>
    </row>
    <row r="31" spans="1:6" x14ac:dyDescent="0.25">
      <c r="A31" s="29" t="s">
        <v>93</v>
      </c>
      <c r="B31" s="30">
        <v>5183</v>
      </c>
      <c r="C31" s="31">
        <v>1.8275289396947184E-2</v>
      </c>
      <c r="D31" s="32">
        <v>1.1909410386567747E-2</v>
      </c>
      <c r="E31" s="32">
        <v>-1.688163884673748E-2</v>
      </c>
      <c r="F31" s="32">
        <v>4.4328027402780579E-2</v>
      </c>
    </row>
    <row r="32" spans="1:6" x14ac:dyDescent="0.25">
      <c r="A32" s="29" t="s">
        <v>94</v>
      </c>
      <c r="B32" s="30">
        <v>15277</v>
      </c>
      <c r="C32" s="31">
        <v>5.3866794543153025E-2</v>
      </c>
      <c r="D32" s="32">
        <v>4.1305977779292478E-2</v>
      </c>
      <c r="E32" s="32">
        <v>9.3557623478883328E-2</v>
      </c>
      <c r="F32" s="32">
        <v>0.52434643783675916</v>
      </c>
    </row>
    <row r="33" spans="1:6" x14ac:dyDescent="0.25">
      <c r="A33" s="29" t="s">
        <v>95</v>
      </c>
      <c r="B33" s="30">
        <v>12961</v>
      </c>
      <c r="C33" s="31">
        <v>4.5700564513569832E-2</v>
      </c>
      <c r="D33" s="32">
        <v>-5.3979025293028995E-4</v>
      </c>
      <c r="E33" s="32">
        <v>-2.1589793915603533E-2</v>
      </c>
      <c r="F33" s="32">
        <v>7.0707070707070711E-3</v>
      </c>
    </row>
    <row r="34" spans="1:6" x14ac:dyDescent="0.25">
      <c r="A34" s="29" t="s">
        <v>96</v>
      </c>
      <c r="B34" s="30">
        <v>13337</v>
      </c>
      <c r="C34" s="31">
        <v>4.7026342791256913E-2</v>
      </c>
      <c r="D34" s="32">
        <v>1.6772127773118855E-2</v>
      </c>
      <c r="E34" s="32">
        <v>-3.1515503594510205E-2</v>
      </c>
      <c r="F34" s="32">
        <v>0.23012359343294594</v>
      </c>
    </row>
    <row r="35" spans="1:6" x14ac:dyDescent="0.25">
      <c r="A35" s="29" t="s">
        <v>97</v>
      </c>
      <c r="B35" s="30">
        <v>6295</v>
      </c>
      <c r="C35" s="31">
        <v>2.2196208133085572E-2</v>
      </c>
      <c r="D35" s="32">
        <v>3.7409360580092289E-2</v>
      </c>
      <c r="E35" s="32">
        <v>1.3035082072738976E-2</v>
      </c>
      <c r="F35" s="32">
        <v>-0.10582386363636363</v>
      </c>
    </row>
    <row r="36" spans="1:6" x14ac:dyDescent="0.25">
      <c r="A36" s="29" t="s">
        <v>98</v>
      </c>
      <c r="B36" s="30">
        <v>1876</v>
      </c>
      <c r="C36" s="31">
        <v>6.614787364204692E-3</v>
      </c>
      <c r="D36" s="32">
        <v>2.6258205689277898E-2</v>
      </c>
      <c r="E36" s="32">
        <v>8.1268011527377518E-2</v>
      </c>
      <c r="F36" s="32">
        <v>-0.28885519332827903</v>
      </c>
    </row>
    <row r="37" spans="1:6" x14ac:dyDescent="0.25">
      <c r="A37" s="29" t="s">
        <v>99</v>
      </c>
      <c r="B37" s="30">
        <v>552</v>
      </c>
      <c r="C37" s="31">
        <v>1.9463553438384808E-3</v>
      </c>
      <c r="D37" s="32">
        <v>0.16210526315789472</v>
      </c>
      <c r="E37" s="32">
        <v>8.6614173228346455E-2</v>
      </c>
      <c r="F37" s="32">
        <v>0.14285714285714285</v>
      </c>
    </row>
    <row r="38" spans="1:6" x14ac:dyDescent="0.25">
      <c r="A38" s="29" t="s">
        <v>100</v>
      </c>
      <c r="B38" s="30">
        <v>1747</v>
      </c>
      <c r="C38" s="31">
        <v>6.1599325827641771E-3</v>
      </c>
      <c r="D38" s="32">
        <v>-3.1596452328159642E-2</v>
      </c>
      <c r="E38" s="32">
        <v>-6.826666666666667E-2</v>
      </c>
      <c r="F38" s="32">
        <v>1.8658892128279883E-2</v>
      </c>
    </row>
    <row r="39" spans="1:6" x14ac:dyDescent="0.25">
      <c r="A39" s="29" t="s">
        <v>101</v>
      </c>
      <c r="B39" s="30">
        <v>15798</v>
      </c>
      <c r="C39" s="31">
        <v>5.5703843699203476E-2</v>
      </c>
      <c r="D39" s="32">
        <v>2.3783293370487978E-2</v>
      </c>
      <c r="E39" s="32">
        <v>6.9677582821308672E-4</v>
      </c>
      <c r="F39" s="32">
        <v>0.29385749385749388</v>
      </c>
    </row>
    <row r="40" spans="1:6" x14ac:dyDescent="0.25">
      <c r="A40" s="33" t="s">
        <v>102</v>
      </c>
      <c r="B40" s="34">
        <v>283607</v>
      </c>
      <c r="C40" s="35">
        <v>1</v>
      </c>
      <c r="D40" s="36">
        <v>4.7637517500212403E-2</v>
      </c>
      <c r="E40" s="36">
        <v>1.9666567195303034E-2</v>
      </c>
      <c r="F40" s="36">
        <v>0.18989620132076895</v>
      </c>
    </row>
    <row r="41" spans="1:6" x14ac:dyDescent="0.25">
      <c r="A41" s="59" t="str">
        <f>TRGSS2!A31</f>
        <v>Font: OCBL a partir de dades de l'Hermes Intern, DIBA i Idescat i Diputació de Barcelona. Les dades corresponen al quart trimestre de cada any.</v>
      </c>
    </row>
    <row r="42" spans="1:6" x14ac:dyDescent="0.25">
      <c r="A42" s="4" t="s">
        <v>32</v>
      </c>
    </row>
  </sheetData>
  <mergeCells count="3">
    <mergeCell ref="B8:B9"/>
    <mergeCell ref="C8:C9"/>
    <mergeCell ref="D8:F8"/>
  </mergeCells>
  <conditionalFormatting sqref="D10:F40">
    <cfRule type="dataBar" priority="2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{EBD7D2AB-408B-4DD3-A688-2E24F5091C46}</x14:id>
        </ext>
      </extLst>
    </cfRule>
  </conditionalFormatting>
  <conditionalFormatting sqref="C10:C39">
    <cfRule type="colorScale" priority="1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1FEA7A8F-64C3-4AB6-8989-6033F1BF5E27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BD7D2AB-408B-4DD3-A688-2E24F5091C46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D10:F40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34193-A09F-44D8-ACAF-4196949E7777}">
  <dimension ref="A1:V64"/>
  <sheetViews>
    <sheetView workbookViewId="0"/>
  </sheetViews>
  <sheetFormatPr baseColWidth="10" defaultColWidth="11.42578125" defaultRowHeight="15" x14ac:dyDescent="0.25"/>
  <cols>
    <col min="1" max="1" width="22" style="1" customWidth="1"/>
    <col min="2" max="4" width="11.42578125" style="1"/>
    <col min="8" max="22" width="11.42578125" style="1"/>
  </cols>
  <sheetData>
    <row r="1" spans="1:13" x14ac:dyDescent="0.25">
      <c r="A1" s="9" t="s">
        <v>26</v>
      </c>
      <c r="E1" s="1"/>
      <c r="F1" s="1"/>
      <c r="G1" s="1"/>
    </row>
    <row r="2" spans="1:13" ht="15" customHeight="1" x14ac:dyDescent="0.25">
      <c r="E2" s="1"/>
      <c r="F2" s="1"/>
      <c r="G2" s="1"/>
    </row>
    <row r="3" spans="1:13" ht="18.75" x14ac:dyDescent="0.3">
      <c r="A3" s="2" t="str">
        <f>[1]TRGSS1!A3</f>
        <v>LLOCS DE TREBALL. RÈGIM GENERAL SEGURETAT SOCIAL.</v>
      </c>
      <c r="E3" s="1"/>
      <c r="F3" s="1"/>
      <c r="G3" s="1"/>
    </row>
    <row r="4" spans="1:13" x14ac:dyDescent="0.25">
      <c r="E4" s="1"/>
      <c r="F4" s="1"/>
      <c r="G4" s="1"/>
    </row>
    <row r="5" spans="1:13" x14ac:dyDescent="0.25">
      <c r="A5" s="3" t="str">
        <f>Índex!A30</f>
        <v>TRGSS4</v>
      </c>
      <c r="C5" s="3" t="str">
        <f>[1]Índex!A7</f>
        <v>4rt trimestre 2021</v>
      </c>
      <c r="D5" s="3"/>
      <c r="E5" s="3"/>
      <c r="F5" s="3"/>
      <c r="G5" s="3"/>
    </row>
    <row r="6" spans="1:13" ht="15.75" thickBot="1" x14ac:dyDescent="0.3">
      <c r="A6" s="10" t="str">
        <f>Índex!B30</f>
        <v>Llocs de treball del RGSS per grandària del compte de cotització. Dades municipals.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x14ac:dyDescent="0.25">
      <c r="E7" s="1"/>
      <c r="F7" s="74"/>
      <c r="G7" s="1"/>
    </row>
    <row r="8" spans="1:13" ht="15" customHeight="1" x14ac:dyDescent="0.25">
      <c r="B8" s="101" t="s">
        <v>139</v>
      </c>
      <c r="C8" s="101" t="s">
        <v>140</v>
      </c>
      <c r="D8" s="101" t="s">
        <v>141</v>
      </c>
      <c r="E8" s="103" t="s">
        <v>70</v>
      </c>
      <c r="F8" s="103"/>
      <c r="G8" s="103"/>
      <c r="H8" s="99" t="s">
        <v>147</v>
      </c>
      <c r="I8" s="99"/>
      <c r="J8" s="99"/>
    </row>
    <row r="9" spans="1:13" ht="24.75" x14ac:dyDescent="0.25">
      <c r="B9" s="102"/>
      <c r="C9" s="102" t="s">
        <v>140</v>
      </c>
      <c r="D9" s="102"/>
      <c r="E9" s="75" t="s">
        <v>139</v>
      </c>
      <c r="F9" s="75" t="s">
        <v>140</v>
      </c>
      <c r="G9" s="75" t="s">
        <v>141</v>
      </c>
      <c r="H9" s="75" t="s">
        <v>139</v>
      </c>
      <c r="I9" s="75" t="s">
        <v>140</v>
      </c>
      <c r="J9" s="75" t="s">
        <v>141</v>
      </c>
    </row>
    <row r="10" spans="1:13" x14ac:dyDescent="0.25">
      <c r="A10" s="70" t="s">
        <v>72</v>
      </c>
      <c r="B10" s="71">
        <v>3006</v>
      </c>
      <c r="C10" s="71">
        <v>2610</v>
      </c>
      <c r="D10" s="71">
        <v>892</v>
      </c>
      <c r="E10" s="31">
        <f t="shared" ref="E10:E39" si="0">B10/$B$40</f>
        <v>2.5486455551316293E-2</v>
      </c>
      <c r="F10" s="31">
        <f>C10/$C$40</f>
        <v>3.4931341845338471E-2</v>
      </c>
      <c r="G10" s="31">
        <f>D10/$D$40</f>
        <v>9.8082336382829E-3</v>
      </c>
      <c r="H10" s="76">
        <v>2.3841961852861037E-2</v>
      </c>
      <c r="I10" s="76">
        <v>-3.9027982326951399E-2</v>
      </c>
      <c r="J10" s="76">
        <v>-6.1052631578947365E-2</v>
      </c>
    </row>
    <row r="11" spans="1:13" x14ac:dyDescent="0.25">
      <c r="A11" s="70" t="s">
        <v>73</v>
      </c>
      <c r="B11" s="71">
        <v>605</v>
      </c>
      <c r="C11" s="71">
        <v>0</v>
      </c>
      <c r="D11" s="71">
        <v>0</v>
      </c>
      <c r="E11" s="31">
        <f t="shared" si="0"/>
        <v>5.1295095171478228E-3</v>
      </c>
      <c r="F11" s="31">
        <f t="shared" ref="F11:F39" si="1">C11/$C$40</f>
        <v>0</v>
      </c>
      <c r="G11" s="31">
        <f t="shared" ref="G11:G39" si="2">D11/$D$40</f>
        <v>0</v>
      </c>
      <c r="H11" s="76">
        <v>-1.3050570962479609E-2</v>
      </c>
      <c r="I11" s="77" t="s">
        <v>148</v>
      </c>
      <c r="J11" s="77" t="s">
        <v>148</v>
      </c>
    </row>
    <row r="12" spans="1:13" x14ac:dyDescent="0.25">
      <c r="A12" s="70" t="s">
        <v>74</v>
      </c>
      <c r="B12" s="71">
        <v>8430</v>
      </c>
      <c r="C12" s="71">
        <v>2160</v>
      </c>
      <c r="D12" s="71">
        <v>1180</v>
      </c>
      <c r="E12" s="31">
        <f t="shared" si="0"/>
        <v>7.147399211496884E-2</v>
      </c>
      <c r="F12" s="31">
        <f t="shared" si="1"/>
        <v>2.890869669959046E-2</v>
      </c>
      <c r="G12" s="31">
        <f t="shared" si="2"/>
        <v>1.2975017593244194E-2</v>
      </c>
      <c r="H12" s="76">
        <v>8.6200231928875146E-2</v>
      </c>
      <c r="I12" s="76">
        <v>-6.7357512953367879E-2</v>
      </c>
      <c r="J12" s="76">
        <v>0.27155172413793105</v>
      </c>
    </row>
    <row r="13" spans="1:13" x14ac:dyDescent="0.25">
      <c r="A13" s="70" t="s">
        <v>75</v>
      </c>
      <c r="B13" s="71">
        <v>571</v>
      </c>
      <c r="C13" s="71">
        <v>59</v>
      </c>
      <c r="D13" s="71">
        <v>326</v>
      </c>
      <c r="E13" s="31">
        <f t="shared" si="0"/>
        <v>4.8412395608122428E-3</v>
      </c>
      <c r="F13" s="31">
        <f t="shared" si="1"/>
        <v>7.8963569688696167E-4</v>
      </c>
      <c r="G13" s="31">
        <f t="shared" si="2"/>
        <v>3.5846235045742434E-3</v>
      </c>
      <c r="H13" s="76">
        <v>6.9288389513108617E-2</v>
      </c>
      <c r="I13" s="76">
        <v>-7.8125E-2</v>
      </c>
      <c r="J13" s="76">
        <v>0.10135135135135136</v>
      </c>
    </row>
    <row r="14" spans="1:13" x14ac:dyDescent="0.25">
      <c r="A14" s="70" t="s">
        <v>76</v>
      </c>
      <c r="B14" s="71">
        <v>1373</v>
      </c>
      <c r="C14" s="71">
        <v>792</v>
      </c>
      <c r="D14" s="71">
        <v>0</v>
      </c>
      <c r="E14" s="31">
        <f t="shared" si="0"/>
        <v>1.1641019119080928E-2</v>
      </c>
      <c r="F14" s="31">
        <f t="shared" si="1"/>
        <v>1.0599855456516502E-2</v>
      </c>
      <c r="G14" s="31">
        <f t="shared" si="2"/>
        <v>0</v>
      </c>
      <c r="H14" s="76">
        <v>-5.3103448275862067E-2</v>
      </c>
      <c r="I14" s="76">
        <v>0.17159763313609466</v>
      </c>
      <c r="J14" s="77" t="s">
        <v>148</v>
      </c>
    </row>
    <row r="15" spans="1:13" x14ac:dyDescent="0.25">
      <c r="A15" s="70" t="s">
        <v>77</v>
      </c>
      <c r="B15" s="71">
        <v>460</v>
      </c>
      <c r="C15" s="71">
        <v>0</v>
      </c>
      <c r="D15" s="71">
        <v>0</v>
      </c>
      <c r="E15" s="31">
        <f t="shared" si="0"/>
        <v>3.9001229386578492E-3</v>
      </c>
      <c r="F15" s="31">
        <f t="shared" si="1"/>
        <v>0</v>
      </c>
      <c r="G15" s="31">
        <f t="shared" si="2"/>
        <v>0</v>
      </c>
      <c r="H15" s="76">
        <v>4.7835990888382689E-2</v>
      </c>
      <c r="I15" s="77" t="s">
        <v>148</v>
      </c>
      <c r="J15" s="77" t="s">
        <v>148</v>
      </c>
    </row>
    <row r="16" spans="1:13" x14ac:dyDescent="0.25">
      <c r="A16" s="70" t="s">
        <v>78</v>
      </c>
      <c r="B16" s="71">
        <v>1005</v>
      </c>
      <c r="C16" s="71">
        <v>343</v>
      </c>
      <c r="D16" s="71">
        <v>0</v>
      </c>
      <c r="E16" s="31">
        <f t="shared" si="0"/>
        <v>8.5209207681546488E-3</v>
      </c>
      <c r="F16" s="31">
        <f t="shared" si="1"/>
        <v>4.5905939666479297E-3</v>
      </c>
      <c r="G16" s="31">
        <f t="shared" si="2"/>
        <v>0</v>
      </c>
      <c r="H16" s="76">
        <v>-8.8757396449704144E-3</v>
      </c>
      <c r="I16" s="76">
        <v>0.12828947368421054</v>
      </c>
      <c r="J16" s="77" t="s">
        <v>148</v>
      </c>
    </row>
    <row r="17" spans="1:10" x14ac:dyDescent="0.25">
      <c r="A17" s="70" t="s">
        <v>79</v>
      </c>
      <c r="B17" s="71">
        <v>14416</v>
      </c>
      <c r="C17" s="71">
        <v>9173</v>
      </c>
      <c r="D17" s="71">
        <v>16827</v>
      </c>
      <c r="E17" s="31">
        <f t="shared" si="0"/>
        <v>0.12222646148628598</v>
      </c>
      <c r="F17" s="31">
        <f t="shared" si="1"/>
        <v>0.12276827538210337</v>
      </c>
      <c r="G17" s="31">
        <f t="shared" si="2"/>
        <v>0.18502595003518649</v>
      </c>
      <c r="H17" s="76">
        <v>4.4940562481878804E-2</v>
      </c>
      <c r="I17" s="76">
        <v>8.9300558128488305E-2</v>
      </c>
      <c r="J17" s="76">
        <v>0.12600374732334046</v>
      </c>
    </row>
    <row r="18" spans="1:10" x14ac:dyDescent="0.25">
      <c r="A18" s="70" t="s">
        <v>82</v>
      </c>
      <c r="B18" s="71">
        <v>2954</v>
      </c>
      <c r="C18" s="71">
        <v>1302</v>
      </c>
      <c r="D18" s="71">
        <v>255</v>
      </c>
      <c r="E18" s="31">
        <f t="shared" si="0"/>
        <v>2.5045572088685405E-2</v>
      </c>
      <c r="F18" s="31">
        <f t="shared" si="1"/>
        <v>1.7425519955030916E-2</v>
      </c>
      <c r="G18" s="31">
        <f t="shared" si="2"/>
        <v>2.8039232934553133E-3</v>
      </c>
      <c r="H18" s="76">
        <v>-1.7625540405719987E-2</v>
      </c>
      <c r="I18" s="76">
        <v>-0.13660477453580902</v>
      </c>
      <c r="J18" s="77" t="s">
        <v>148</v>
      </c>
    </row>
    <row r="19" spans="1:10" x14ac:dyDescent="0.25">
      <c r="A19" s="70" t="s">
        <v>83</v>
      </c>
      <c r="B19" s="71">
        <v>6247</v>
      </c>
      <c r="C19" s="71">
        <v>5529</v>
      </c>
      <c r="D19" s="71">
        <v>7657</v>
      </c>
      <c r="E19" s="31">
        <f t="shared" si="0"/>
        <v>5.2965365212599091E-2</v>
      </c>
      <c r="F19" s="31">
        <f t="shared" si="1"/>
        <v>7.399823335742392E-2</v>
      </c>
      <c r="G19" s="31">
        <f t="shared" si="2"/>
        <v>8.4194669247009149E-2</v>
      </c>
      <c r="H19" s="76">
        <v>4.3427426089861366E-2</v>
      </c>
      <c r="I19" s="76">
        <v>8.7743458587448364E-2</v>
      </c>
      <c r="J19" s="76">
        <v>0.13353071798667654</v>
      </c>
    </row>
    <row r="20" spans="1:10" x14ac:dyDescent="0.25">
      <c r="A20" s="70" t="s">
        <v>84</v>
      </c>
      <c r="B20" s="71">
        <v>6849</v>
      </c>
      <c r="C20" s="71">
        <v>4854</v>
      </c>
      <c r="D20" s="71">
        <v>860</v>
      </c>
      <c r="E20" s="31">
        <f t="shared" si="0"/>
        <v>5.8069439145364367E-2</v>
      </c>
      <c r="F20" s="31">
        <f t="shared" si="1"/>
        <v>6.4964265638801894E-2</v>
      </c>
      <c r="G20" s="31">
        <f t="shared" si="2"/>
        <v>9.4563687543983109E-3</v>
      </c>
      <c r="H20" s="76">
        <v>2.8841820639927896E-2</v>
      </c>
      <c r="I20" s="76">
        <v>5.1559792027729638E-2</v>
      </c>
      <c r="J20" s="76">
        <v>-0.24825174825174826</v>
      </c>
    </row>
    <row r="21" spans="1:10" x14ac:dyDescent="0.25">
      <c r="A21" s="70" t="s">
        <v>86</v>
      </c>
      <c r="B21" s="71">
        <v>4000</v>
      </c>
      <c r="C21" s="71">
        <v>2449</v>
      </c>
      <c r="D21" s="71">
        <v>3253</v>
      </c>
      <c r="E21" s="31">
        <f t="shared" si="0"/>
        <v>3.3914112510068255E-2</v>
      </c>
      <c r="F21" s="31">
        <f t="shared" si="1"/>
        <v>3.2776573248748629E-2</v>
      </c>
      <c r="G21" s="31">
        <f t="shared" si="2"/>
        <v>3.5769264602392679E-2</v>
      </c>
      <c r="H21" s="76">
        <v>0.11607142857142858</v>
      </c>
      <c r="I21" s="76">
        <v>-5.7351809083910701E-2</v>
      </c>
      <c r="J21" s="76">
        <v>1.8472135253600502E-2</v>
      </c>
    </row>
    <row r="22" spans="1:10" x14ac:dyDescent="0.25">
      <c r="A22" s="70" t="s">
        <v>87</v>
      </c>
      <c r="B22" s="71">
        <v>4992</v>
      </c>
      <c r="C22" s="71">
        <v>1945</v>
      </c>
      <c r="D22" s="71">
        <v>0</v>
      </c>
      <c r="E22" s="31">
        <f t="shared" si="0"/>
        <v>4.232481241256518E-2</v>
      </c>
      <c r="F22" s="31">
        <f t="shared" si="1"/>
        <v>2.6031210685510855E-2</v>
      </c>
      <c r="G22" s="31">
        <f t="shared" si="2"/>
        <v>0</v>
      </c>
      <c r="H22" s="76">
        <v>4.9621530698065602E-2</v>
      </c>
      <c r="I22" s="76">
        <v>8.0555555555555561E-2</v>
      </c>
      <c r="J22" s="77" t="s">
        <v>148</v>
      </c>
    </row>
    <row r="23" spans="1:10" x14ac:dyDescent="0.25">
      <c r="A23" s="70" t="s">
        <v>88</v>
      </c>
      <c r="B23" s="71">
        <v>2309</v>
      </c>
      <c r="C23" s="71">
        <v>1423</v>
      </c>
      <c r="D23" s="71">
        <v>0</v>
      </c>
      <c r="E23" s="31">
        <f t="shared" si="0"/>
        <v>1.9576921446436898E-2</v>
      </c>
      <c r="F23" s="31">
        <f t="shared" si="1"/>
        <v>1.9044942316443159E-2</v>
      </c>
      <c r="G23" s="31">
        <f t="shared" si="2"/>
        <v>0</v>
      </c>
      <c r="H23" s="76">
        <v>-9.4380094380094384E-3</v>
      </c>
      <c r="I23" s="76">
        <v>8.3777608530083772E-2</v>
      </c>
      <c r="J23" s="77" t="s">
        <v>148</v>
      </c>
    </row>
    <row r="24" spans="1:10" x14ac:dyDescent="0.25">
      <c r="A24" s="70" t="s">
        <v>89</v>
      </c>
      <c r="B24" s="71">
        <v>1754</v>
      </c>
      <c r="C24" s="71">
        <v>708</v>
      </c>
      <c r="D24" s="71">
        <v>0</v>
      </c>
      <c r="E24" s="31">
        <f t="shared" si="0"/>
        <v>1.4871338335664928E-2</v>
      </c>
      <c r="F24" s="31">
        <f t="shared" si="1"/>
        <v>9.47562836264354E-3</v>
      </c>
      <c r="G24" s="31">
        <f t="shared" si="2"/>
        <v>0</v>
      </c>
      <c r="H24" s="76">
        <v>-3.9750141964792728E-3</v>
      </c>
      <c r="I24" s="76">
        <v>3.6603221083455345E-2</v>
      </c>
      <c r="J24" s="77" t="s">
        <v>148</v>
      </c>
    </row>
    <row r="25" spans="1:10" x14ac:dyDescent="0.25">
      <c r="A25" s="70" t="s">
        <v>149</v>
      </c>
      <c r="B25" s="71">
        <v>527</v>
      </c>
      <c r="C25" s="71">
        <v>102</v>
      </c>
      <c r="D25" s="71">
        <v>0</v>
      </c>
      <c r="E25" s="31">
        <f t="shared" si="0"/>
        <v>4.4681843232014925E-3</v>
      </c>
      <c r="F25" s="31">
        <f t="shared" si="1"/>
        <v>1.3651328997028827E-3</v>
      </c>
      <c r="G25" s="31">
        <f t="shared" si="2"/>
        <v>0</v>
      </c>
      <c r="H25" s="76">
        <v>4.3564356435643561E-2</v>
      </c>
      <c r="I25" s="76">
        <v>-7.2727272727272724E-2</v>
      </c>
      <c r="J25" s="77" t="s">
        <v>148</v>
      </c>
    </row>
    <row r="26" spans="1:10" x14ac:dyDescent="0.25">
      <c r="A26" s="70" t="s">
        <v>150</v>
      </c>
      <c r="B26" s="71">
        <v>1183</v>
      </c>
      <c r="C26" s="71">
        <v>707</v>
      </c>
      <c r="D26" s="71">
        <v>0</v>
      </c>
      <c r="E26" s="31">
        <f t="shared" si="0"/>
        <v>1.0030098774852685E-2</v>
      </c>
      <c r="F26" s="31">
        <f t="shared" si="1"/>
        <v>9.4622447067641002E-3</v>
      </c>
      <c r="G26" s="31">
        <f t="shared" si="2"/>
        <v>0</v>
      </c>
      <c r="H26" s="76">
        <v>2.0707506471095771E-2</v>
      </c>
      <c r="I26" s="76">
        <v>0.17052980132450332</v>
      </c>
      <c r="J26" s="77" t="s">
        <v>148</v>
      </c>
    </row>
    <row r="27" spans="1:10" x14ac:dyDescent="0.25">
      <c r="A27" s="70" t="s">
        <v>151</v>
      </c>
      <c r="B27" s="71">
        <v>10455</v>
      </c>
      <c r="C27" s="71">
        <v>10203</v>
      </c>
      <c r="D27" s="71">
        <v>29949</v>
      </c>
      <c r="E27" s="31">
        <f t="shared" si="0"/>
        <v>8.8643011573190891E-2</v>
      </c>
      <c r="F27" s="31">
        <f t="shared" si="1"/>
        <v>0.1365534409379266</v>
      </c>
      <c r="G27" s="31">
        <f t="shared" si="2"/>
        <v>0.3293125439831105</v>
      </c>
      <c r="H27" s="76">
        <v>2.761942205622174E-2</v>
      </c>
      <c r="I27" s="76">
        <v>0.15353306953080836</v>
      </c>
      <c r="J27" s="76">
        <v>-7.0070070070070065E-4</v>
      </c>
    </row>
    <row r="28" spans="1:10" x14ac:dyDescent="0.25">
      <c r="A28" s="70" t="s">
        <v>90</v>
      </c>
      <c r="B28" s="71">
        <v>4685</v>
      </c>
      <c r="C28" s="71">
        <v>1970</v>
      </c>
      <c r="D28" s="71">
        <v>4012</v>
      </c>
      <c r="E28" s="31">
        <f t="shared" si="0"/>
        <v>3.9721904277417439E-2</v>
      </c>
      <c r="F28" s="31">
        <f t="shared" si="1"/>
        <v>2.6365802082496854E-2</v>
      </c>
      <c r="G28" s="31">
        <f t="shared" si="2"/>
        <v>4.4115059817030261E-2</v>
      </c>
      <c r="H28" s="76">
        <v>3.2119914346895075E-3</v>
      </c>
      <c r="I28" s="76">
        <v>0.2320200125078174</v>
      </c>
      <c r="J28" s="76">
        <v>0.12696629213483146</v>
      </c>
    </row>
    <row r="29" spans="1:10" x14ac:dyDescent="0.25">
      <c r="A29" s="70" t="s">
        <v>91</v>
      </c>
      <c r="B29" s="71">
        <v>10728</v>
      </c>
      <c r="C29" s="71">
        <v>6432</v>
      </c>
      <c r="D29" s="71">
        <v>5537</v>
      </c>
      <c r="E29" s="31">
        <f t="shared" si="0"/>
        <v>9.0957649752003059E-2</v>
      </c>
      <c r="F29" s="31">
        <f t="shared" si="1"/>
        <v>8.6083674616558262E-2</v>
      </c>
      <c r="G29" s="31">
        <f t="shared" si="2"/>
        <v>6.0883620689655173E-2</v>
      </c>
      <c r="H29" s="76">
        <v>3.5021707670043416E-2</v>
      </c>
      <c r="I29" s="76">
        <v>-4.0286481647269473E-2</v>
      </c>
      <c r="J29" s="76">
        <v>8.2079343365253077E-2</v>
      </c>
    </row>
    <row r="30" spans="1:10" x14ac:dyDescent="0.25">
      <c r="A30" s="70" t="s">
        <v>92</v>
      </c>
      <c r="B30" s="71">
        <v>453</v>
      </c>
      <c r="C30" s="71">
        <v>70</v>
      </c>
      <c r="D30" s="71">
        <v>0</v>
      </c>
      <c r="E30" s="31">
        <f t="shared" si="0"/>
        <v>3.8407732417652294E-3</v>
      </c>
      <c r="F30" s="31">
        <f t="shared" si="1"/>
        <v>9.3685591156080199E-4</v>
      </c>
      <c r="G30" s="31">
        <f t="shared" si="2"/>
        <v>0</v>
      </c>
      <c r="H30" s="76">
        <v>0.14974619289340102</v>
      </c>
      <c r="I30" s="76">
        <v>-5.4054054054054057E-2</v>
      </c>
      <c r="J30" s="77" t="s">
        <v>148</v>
      </c>
    </row>
    <row r="31" spans="1:10" x14ac:dyDescent="0.25">
      <c r="A31" s="70" t="s">
        <v>93</v>
      </c>
      <c r="B31" s="71">
        <v>1840</v>
      </c>
      <c r="C31" s="71">
        <v>2026</v>
      </c>
      <c r="D31" s="71">
        <v>1317</v>
      </c>
      <c r="E31" s="31">
        <f t="shared" si="0"/>
        <v>1.5600491754631397E-2</v>
      </c>
      <c r="F31" s="31">
        <f t="shared" si="1"/>
        <v>2.7115286811745496E-2</v>
      </c>
      <c r="G31" s="31">
        <f t="shared" si="2"/>
        <v>1.4481439127375088E-2</v>
      </c>
      <c r="H31" s="76">
        <v>6.9145845438698436E-2</v>
      </c>
      <c r="I31" s="76">
        <v>-2.952755905511811E-3</v>
      </c>
      <c r="J31" s="76">
        <v>-3.7983929875821769E-2</v>
      </c>
    </row>
    <row r="32" spans="1:10" x14ac:dyDescent="0.25">
      <c r="A32" s="70" t="s">
        <v>94</v>
      </c>
      <c r="B32" s="71">
        <v>5567</v>
      </c>
      <c r="C32" s="71">
        <v>3521</v>
      </c>
      <c r="D32" s="71">
        <v>6189</v>
      </c>
      <c r="E32" s="31">
        <f t="shared" si="0"/>
        <v>4.7199966085887488E-2</v>
      </c>
      <c r="F32" s="31">
        <f t="shared" si="1"/>
        <v>4.7123852351508337E-2</v>
      </c>
      <c r="G32" s="31">
        <f t="shared" si="2"/>
        <v>6.8052867698803657E-2</v>
      </c>
      <c r="H32" s="76">
        <v>3.226404598553681E-2</v>
      </c>
      <c r="I32" s="76">
        <v>0.18194024840550521</v>
      </c>
      <c r="J32" s="76">
        <v>-1.746308937926655E-2</v>
      </c>
    </row>
    <row r="33" spans="1:10" x14ac:dyDescent="0.25">
      <c r="A33" s="70" t="s">
        <v>95</v>
      </c>
      <c r="B33" s="71">
        <v>5037</v>
      </c>
      <c r="C33" s="71">
        <v>3297</v>
      </c>
      <c r="D33" s="71">
        <v>4627</v>
      </c>
      <c r="E33" s="31">
        <f t="shared" si="0"/>
        <v>4.2706346178303448E-2</v>
      </c>
      <c r="F33" s="31">
        <f t="shared" si="1"/>
        <v>4.4125913434513775E-2</v>
      </c>
      <c r="G33" s="31">
        <f t="shared" si="2"/>
        <v>5.0877463054187194E-2</v>
      </c>
      <c r="H33" s="76">
        <v>6.7839728641085437E-2</v>
      </c>
      <c r="I33" s="76">
        <v>-0.1208</v>
      </c>
      <c r="J33" s="76">
        <v>2.7993779160186624E-2</v>
      </c>
    </row>
    <row r="34" spans="1:10" x14ac:dyDescent="0.25">
      <c r="A34" s="70" t="s">
        <v>96</v>
      </c>
      <c r="B34" s="71">
        <v>4915</v>
      </c>
      <c r="C34" s="71">
        <v>4573</v>
      </c>
      <c r="D34" s="71">
        <v>3849</v>
      </c>
      <c r="E34" s="31">
        <f t="shared" si="0"/>
        <v>4.1671965746746364E-2</v>
      </c>
      <c r="F34" s="31">
        <f t="shared" si="1"/>
        <v>6.1203458336679249E-2</v>
      </c>
      <c r="G34" s="31">
        <f t="shared" si="2"/>
        <v>4.2322748064743142E-2</v>
      </c>
      <c r="H34" s="76">
        <v>-1.8277822908204712E-3</v>
      </c>
      <c r="I34" s="76">
        <v>5.6364056364056364E-2</v>
      </c>
      <c r="J34" s="76">
        <v>-3.8819875776397515E-3</v>
      </c>
    </row>
    <row r="35" spans="1:10" x14ac:dyDescent="0.25">
      <c r="A35" s="70" t="s">
        <v>97</v>
      </c>
      <c r="B35" s="71">
        <v>3170</v>
      </c>
      <c r="C35" s="71">
        <v>2808</v>
      </c>
      <c r="D35" s="71">
        <v>317</v>
      </c>
      <c r="E35" s="31">
        <f t="shared" si="0"/>
        <v>2.687693416422909E-2</v>
      </c>
      <c r="F35" s="31">
        <f t="shared" si="1"/>
        <v>3.7581305709467598E-2</v>
      </c>
      <c r="G35" s="31">
        <f t="shared" si="2"/>
        <v>3.4856615059817029E-3</v>
      </c>
      <c r="H35" s="76">
        <v>-2.5514909314478942E-2</v>
      </c>
      <c r="I35" s="76">
        <v>0.12771084337349398</v>
      </c>
      <c r="J35" s="76">
        <v>-2.4615384615384615E-2</v>
      </c>
    </row>
    <row r="36" spans="1:10" x14ac:dyDescent="0.25">
      <c r="A36" s="70" t="s">
        <v>98</v>
      </c>
      <c r="B36" s="71">
        <v>917</v>
      </c>
      <c r="C36" s="71">
        <v>668</v>
      </c>
      <c r="D36" s="71">
        <v>291</v>
      </c>
      <c r="E36" s="31">
        <f t="shared" si="0"/>
        <v>7.7748102929331465E-3</v>
      </c>
      <c r="F36" s="31">
        <f t="shared" si="1"/>
        <v>8.9402821274659379E-3</v>
      </c>
      <c r="G36" s="31">
        <f t="shared" si="2"/>
        <v>3.199771287825475E-3</v>
      </c>
      <c r="H36" s="76">
        <v>7.7555816686251472E-2</v>
      </c>
      <c r="I36" s="76">
        <v>-0.31627430910951893</v>
      </c>
      <c r="J36" s="77" t="s">
        <v>148</v>
      </c>
    </row>
    <row r="37" spans="1:10" x14ac:dyDescent="0.25">
      <c r="A37" s="70" t="s">
        <v>99</v>
      </c>
      <c r="B37" s="71">
        <v>552</v>
      </c>
      <c r="C37" s="71">
        <v>0</v>
      </c>
      <c r="D37" s="71">
        <v>0</v>
      </c>
      <c r="E37" s="31">
        <f t="shared" si="0"/>
        <v>4.680147526389419E-3</v>
      </c>
      <c r="F37" s="31">
        <f t="shared" si="1"/>
        <v>0</v>
      </c>
      <c r="G37" s="31">
        <f t="shared" si="2"/>
        <v>0</v>
      </c>
      <c r="H37" s="76">
        <v>0.16210526315789472</v>
      </c>
      <c r="I37" s="77" t="s">
        <v>148</v>
      </c>
      <c r="J37" s="77" t="s">
        <v>148</v>
      </c>
    </row>
    <row r="38" spans="1:10" x14ac:dyDescent="0.25">
      <c r="A38" s="70" t="s">
        <v>100</v>
      </c>
      <c r="B38" s="71">
        <v>1521</v>
      </c>
      <c r="C38" s="71">
        <v>226</v>
      </c>
      <c r="D38" s="71">
        <v>0</v>
      </c>
      <c r="E38" s="31">
        <f t="shared" si="0"/>
        <v>1.2895841281953454E-2</v>
      </c>
      <c r="F38" s="31">
        <f t="shared" si="1"/>
        <v>3.0247062287534461E-3</v>
      </c>
      <c r="G38" s="31">
        <f t="shared" si="2"/>
        <v>0</v>
      </c>
      <c r="H38" s="76">
        <v>0.17090069284064666</v>
      </c>
      <c r="I38" s="76">
        <v>-0.55247524752475252</v>
      </c>
      <c r="J38" s="77" t="s">
        <v>148</v>
      </c>
    </row>
    <row r="39" spans="1:10" x14ac:dyDescent="0.25">
      <c r="A39" s="70" t="s">
        <v>101</v>
      </c>
      <c r="B39" s="71">
        <v>7424</v>
      </c>
      <c r="C39" s="71">
        <v>4768</v>
      </c>
      <c r="D39" s="71">
        <v>3606</v>
      </c>
      <c r="E39" s="31">
        <f t="shared" si="0"/>
        <v>6.2944592818686682E-2</v>
      </c>
      <c r="F39" s="31">
        <f t="shared" si="1"/>
        <v>6.3813271233170057E-2</v>
      </c>
      <c r="G39" s="31">
        <f t="shared" si="2"/>
        <v>3.9650774102744549E-2</v>
      </c>
      <c r="H39" s="76">
        <v>2.5556016024312751E-2</v>
      </c>
      <c r="I39" s="76">
        <v>6.6666666666666666E-2</v>
      </c>
      <c r="J39" s="76">
        <v>-3.1166039763567976E-2</v>
      </c>
    </row>
    <row r="40" spans="1:10" x14ac:dyDescent="0.25">
      <c r="A40" s="72" t="s">
        <v>102</v>
      </c>
      <c r="B40" s="73">
        <f>SUM(B10:B39)</f>
        <v>117945</v>
      </c>
      <c r="C40" s="73">
        <f>SUM(C10:C39)</f>
        <v>74718</v>
      </c>
      <c r="D40" s="73">
        <f>SUM(D10:D39)</f>
        <v>90944</v>
      </c>
      <c r="E40" s="79">
        <v>1</v>
      </c>
      <c r="F40" s="79">
        <v>1</v>
      </c>
      <c r="G40" s="79">
        <v>1</v>
      </c>
      <c r="H40" s="78">
        <v>3.6742407594602906E-2</v>
      </c>
      <c r="I40" s="78">
        <v>4.4072438656307639E-2</v>
      </c>
      <c r="J40" s="78">
        <v>4.607881478754975E-2</v>
      </c>
    </row>
    <row r="41" spans="1:10" ht="17.25" customHeight="1" x14ac:dyDescent="0.25">
      <c r="A41" s="59" t="str">
        <f>TRGSS3!A41</f>
        <v>Font: OCBL a partir de dades de l'Hermes Intern, DIBA i Idescat i Diputació de Barcelona. Les dades corresponen al quart trimestre de cada any.</v>
      </c>
      <c r="E41" s="1"/>
      <c r="F41" s="1"/>
      <c r="G41" s="1"/>
    </row>
    <row r="42" spans="1:10" x14ac:dyDescent="0.25">
      <c r="A42" s="4" t="s">
        <v>32</v>
      </c>
      <c r="E42" s="1"/>
      <c r="F42" s="1"/>
      <c r="G42" s="1"/>
    </row>
    <row r="43" spans="1:10" x14ac:dyDescent="0.25">
      <c r="E43" s="1"/>
      <c r="F43" s="1"/>
      <c r="G43" s="1"/>
    </row>
    <row r="44" spans="1:10" x14ac:dyDescent="0.25">
      <c r="E44" s="1"/>
      <c r="F44" s="1"/>
      <c r="G44" s="1"/>
    </row>
    <row r="45" spans="1:10" x14ac:dyDescent="0.25">
      <c r="E45" s="1"/>
      <c r="F45" s="1"/>
      <c r="G45" s="1"/>
    </row>
    <row r="46" spans="1:10" x14ac:dyDescent="0.25">
      <c r="E46" s="1"/>
      <c r="F46" s="1"/>
      <c r="G46" s="1"/>
    </row>
    <row r="47" spans="1:10" x14ac:dyDescent="0.25">
      <c r="E47" s="1"/>
      <c r="F47" s="1"/>
      <c r="G47" s="1"/>
    </row>
    <row r="48" spans="1:10" x14ac:dyDescent="0.25">
      <c r="E48" s="1"/>
      <c r="F48" s="1"/>
      <c r="G48" s="1"/>
    </row>
    <row r="49" spans="5:7" x14ac:dyDescent="0.25">
      <c r="E49" s="1"/>
      <c r="F49" s="1"/>
      <c r="G49" s="1"/>
    </row>
    <row r="50" spans="5:7" x14ac:dyDescent="0.25">
      <c r="E50" s="1"/>
      <c r="F50" s="1"/>
      <c r="G50" s="1"/>
    </row>
    <row r="51" spans="5:7" x14ac:dyDescent="0.25">
      <c r="E51" s="1"/>
      <c r="F51" s="1"/>
      <c r="G51" s="1"/>
    </row>
    <row r="52" spans="5:7" x14ac:dyDescent="0.25">
      <c r="E52" s="1"/>
      <c r="F52" s="1"/>
      <c r="G52" s="1"/>
    </row>
    <row r="53" spans="5:7" x14ac:dyDescent="0.25">
      <c r="E53" s="1"/>
      <c r="F53" s="1"/>
      <c r="G53" s="1"/>
    </row>
    <row r="54" spans="5:7" x14ac:dyDescent="0.25">
      <c r="E54" s="1"/>
      <c r="F54" s="1"/>
      <c r="G54" s="1"/>
    </row>
    <row r="55" spans="5:7" x14ac:dyDescent="0.25">
      <c r="E55" s="1"/>
      <c r="F55" s="1"/>
      <c r="G55" s="1"/>
    </row>
    <row r="56" spans="5:7" x14ac:dyDescent="0.25">
      <c r="E56" s="1"/>
      <c r="F56" s="1"/>
      <c r="G56" s="1"/>
    </row>
    <row r="57" spans="5:7" x14ac:dyDescent="0.25">
      <c r="E57" s="1"/>
      <c r="F57" s="1"/>
      <c r="G57" s="1"/>
    </row>
    <row r="58" spans="5:7" x14ac:dyDescent="0.25">
      <c r="E58" s="1"/>
      <c r="F58" s="1"/>
      <c r="G58" s="1"/>
    </row>
    <row r="59" spans="5:7" x14ac:dyDescent="0.25">
      <c r="E59" s="1"/>
      <c r="F59" s="1"/>
      <c r="G59" s="1"/>
    </row>
    <row r="60" spans="5:7" x14ac:dyDescent="0.25">
      <c r="E60" s="1"/>
      <c r="F60" s="1"/>
      <c r="G60" s="1"/>
    </row>
    <row r="61" spans="5:7" x14ac:dyDescent="0.25">
      <c r="E61" s="1"/>
      <c r="F61" s="1"/>
      <c r="G61" s="1"/>
    </row>
    <row r="62" spans="5:7" x14ac:dyDescent="0.25">
      <c r="E62" s="1"/>
      <c r="F62" s="1"/>
      <c r="G62" s="1"/>
    </row>
    <row r="63" spans="5:7" x14ac:dyDescent="0.25">
      <c r="E63" s="1"/>
      <c r="F63" s="1"/>
      <c r="G63" s="1"/>
    </row>
    <row r="64" spans="5:7" x14ac:dyDescent="0.25">
      <c r="E64" s="1"/>
      <c r="F64" s="1"/>
      <c r="G64" s="1"/>
    </row>
  </sheetData>
  <mergeCells count="5">
    <mergeCell ref="B8:B9"/>
    <mergeCell ref="C8:C9"/>
    <mergeCell ref="D8:D9"/>
    <mergeCell ref="E8:G8"/>
    <mergeCell ref="H8:J8"/>
  </mergeCells>
  <conditionalFormatting sqref="H10:J40">
    <cfRule type="dataBar" priority="3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{1B9992AA-2783-4123-BAFF-E3920254FAB6}</x14:id>
        </ext>
      </extLst>
    </cfRule>
  </conditionalFormatting>
  <conditionalFormatting sqref="E10:E39">
    <cfRule type="colorScale" priority="4">
      <colorScale>
        <cfvo type="min"/>
        <cfvo type="max"/>
        <color rgb="FFFFEF9C"/>
        <color rgb="FF63BE7B"/>
      </colorScale>
    </cfRule>
  </conditionalFormatting>
  <conditionalFormatting sqref="F10:F39">
    <cfRule type="colorScale" priority="2">
      <colorScale>
        <cfvo type="min"/>
        <cfvo type="max"/>
        <color rgb="FFFFEF9C"/>
        <color rgb="FF63BE7B"/>
      </colorScale>
    </cfRule>
  </conditionalFormatting>
  <conditionalFormatting sqref="G10:G39">
    <cfRule type="colorScale" priority="1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A880B071-7222-44C6-915A-03212E5D45D4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B9992AA-2783-4123-BAFF-E3920254FAB6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H10:J40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B361E-D1A9-43C1-B613-D5402D1F50AF}">
  <dimension ref="A1:I35"/>
  <sheetViews>
    <sheetView topLeftCell="A4" workbookViewId="0">
      <selection activeCell="K33" sqref="K33"/>
    </sheetView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9" t="s">
        <v>26</v>
      </c>
    </row>
    <row r="3" spans="1:9" ht="18.75" x14ac:dyDescent="0.3">
      <c r="A3" s="2" t="s">
        <v>39</v>
      </c>
    </row>
    <row r="5" spans="1:9" x14ac:dyDescent="0.25">
      <c r="A5" s="3" t="s">
        <v>20</v>
      </c>
      <c r="C5" s="3" t="str">
        <f>Índex!A7</f>
        <v>4rt trimestre 2021</v>
      </c>
    </row>
    <row r="6" spans="1:9" ht="15.75" thickBot="1" x14ac:dyDescent="0.3">
      <c r="A6" s="10" t="str">
        <f>Índex!B34</f>
        <v>Llocs de treball autònom segons àmbit territorial.</v>
      </c>
      <c r="B6" s="11"/>
      <c r="C6" s="11"/>
      <c r="D6" s="11"/>
      <c r="E6" s="11"/>
      <c r="F6" s="11"/>
      <c r="G6" s="11"/>
      <c r="H6" s="11"/>
      <c r="I6" s="11"/>
    </row>
    <row r="28" spans="1:5" x14ac:dyDescent="0.25">
      <c r="A28" s="59" t="str">
        <f>TRGSS4!A41</f>
        <v>Font: OCBL a partir de dades de l'Hermes Intern, DIBA i Idescat i Diputació de Barcelona. Les dades corresponen al quart trimestre de cada any.</v>
      </c>
    </row>
    <row r="29" spans="1:5" x14ac:dyDescent="0.25">
      <c r="A29" s="4" t="s">
        <v>32</v>
      </c>
    </row>
    <row r="30" spans="1:5" x14ac:dyDescent="0.25">
      <c r="A30" s="4"/>
    </row>
    <row r="31" spans="1:5" ht="30" x14ac:dyDescent="0.25">
      <c r="B31" s="12" t="s">
        <v>152</v>
      </c>
      <c r="C31" s="12" t="s">
        <v>124</v>
      </c>
      <c r="D31" s="12" t="s">
        <v>138</v>
      </c>
      <c r="E31" s="12" t="s">
        <v>126</v>
      </c>
    </row>
    <row r="32" spans="1:5" x14ac:dyDescent="0.25">
      <c r="A32" s="6" t="s">
        <v>27</v>
      </c>
      <c r="B32" s="7">
        <v>50884</v>
      </c>
      <c r="C32" s="8">
        <v>1.293944340486523E-2</v>
      </c>
      <c r="D32" s="8">
        <v>8.9025478338455432E-3</v>
      </c>
      <c r="E32" s="8">
        <v>-5.5710203021192888E-2</v>
      </c>
    </row>
    <row r="33" spans="1:5" x14ac:dyDescent="0.25">
      <c r="A33" s="6" t="s">
        <v>28</v>
      </c>
      <c r="B33" s="7">
        <v>228019</v>
      </c>
      <c r="C33" s="8">
        <v>1.8387508820823396E-2</v>
      </c>
      <c r="D33" s="8">
        <v>1.1740536798995444E-2</v>
      </c>
      <c r="E33" s="8">
        <v>1.0767321246509153E-2</v>
      </c>
    </row>
    <row r="34" spans="1:5" x14ac:dyDescent="0.25">
      <c r="A34" s="6" t="s">
        <v>29</v>
      </c>
      <c r="B34" s="7">
        <v>341867</v>
      </c>
      <c r="C34" s="8">
        <v>1.8097620536644928E-2</v>
      </c>
      <c r="D34" s="8">
        <v>-3.6090191644556728E-2</v>
      </c>
      <c r="E34" s="8">
        <v>-5.1789126835099668E-2</v>
      </c>
    </row>
    <row r="35" spans="1:5" x14ac:dyDescent="0.25">
      <c r="A35" s="6" t="s">
        <v>30</v>
      </c>
      <c r="B35" s="7">
        <v>558654</v>
      </c>
      <c r="C35" s="8">
        <v>1.7577285411399551E-2</v>
      </c>
      <c r="D35" s="8">
        <v>1.6083708765375737E-2</v>
      </c>
      <c r="E35" s="8">
        <v>-3.0999469234691931E-2</v>
      </c>
    </row>
  </sheetData>
  <hyperlinks>
    <hyperlink ref="A1" location="Índex!A1" display="TORNAR A L'ÍNDEX" xr:uid="{F8A9A8E2-2F02-4F95-9CB5-967793F23C5D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D9832-89B4-481C-BB66-2E7A43DAC8F1}">
  <dimension ref="A1:I38"/>
  <sheetViews>
    <sheetView topLeftCell="A5" workbookViewId="0">
      <selection activeCell="N31" sqref="N31"/>
    </sheetView>
  </sheetViews>
  <sheetFormatPr baseColWidth="10" defaultColWidth="11.42578125" defaultRowHeight="15" x14ac:dyDescent="0.25"/>
  <cols>
    <col min="1" max="1" width="8.140625" style="1" customWidth="1"/>
    <col min="2" max="2" width="14.7109375" style="1" customWidth="1"/>
    <col min="3" max="3" width="13.42578125" style="1" customWidth="1"/>
    <col min="4" max="16384" width="11.42578125" style="1"/>
  </cols>
  <sheetData>
    <row r="1" spans="1:9" x14ac:dyDescent="0.25">
      <c r="A1" s="9" t="s">
        <v>26</v>
      </c>
    </row>
    <row r="3" spans="1:9" ht="18.75" x14ac:dyDescent="0.3">
      <c r="A3" s="2" t="s">
        <v>39</v>
      </c>
    </row>
    <row r="5" spans="1:9" x14ac:dyDescent="0.25">
      <c r="A5" s="3" t="str">
        <f>Índex!A35</f>
        <v>GRETA2</v>
      </c>
      <c r="C5" s="3" t="str">
        <f>Índex!A7</f>
        <v>4rt trimestre 2021</v>
      </c>
    </row>
    <row r="6" spans="1:9" ht="15.75" thickBot="1" x14ac:dyDescent="0.3">
      <c r="A6" s="10" t="str">
        <f>Índex!B35</f>
        <v>Variació interanual llocs de treball autònom. Baix Llobregat.</v>
      </c>
      <c r="B6" s="11"/>
      <c r="C6" s="11"/>
      <c r="D6" s="11"/>
      <c r="E6" s="11"/>
      <c r="F6" s="11"/>
      <c r="G6" s="11"/>
      <c r="H6" s="11"/>
      <c r="I6" s="11"/>
    </row>
    <row r="28" spans="1:4" x14ac:dyDescent="0.25">
      <c r="A28" s="59" t="str">
        <f>GRETA1!A28</f>
        <v>Font: OCBL a partir de dades de l'Hermes Intern, DIBA i Idescat i Diputació de Barcelona. Les dades corresponen al quart trimestre de cada any.</v>
      </c>
    </row>
    <row r="29" spans="1:4" x14ac:dyDescent="0.25">
      <c r="A29" s="4" t="s">
        <v>32</v>
      </c>
    </row>
    <row r="30" spans="1:4" x14ac:dyDescent="0.25">
      <c r="A30" s="4"/>
    </row>
    <row r="31" spans="1:4" ht="30.75" customHeight="1" x14ac:dyDescent="0.25">
      <c r="B31" s="12" t="s">
        <v>40</v>
      </c>
      <c r="C31" s="12" t="s">
        <v>35</v>
      </c>
    </row>
    <row r="32" spans="1:4" x14ac:dyDescent="0.25">
      <c r="A32" s="13">
        <v>2015</v>
      </c>
      <c r="B32" s="7">
        <v>50454</v>
      </c>
      <c r="C32" s="8">
        <v>1.1021160628406541E-2</v>
      </c>
      <c r="D32" s="104"/>
    </row>
    <row r="33" spans="1:4" x14ac:dyDescent="0.25">
      <c r="A33" s="13">
        <v>2016</v>
      </c>
      <c r="B33" s="7">
        <v>50535</v>
      </c>
      <c r="C33" s="8">
        <v>1.6054227613271496E-3</v>
      </c>
      <c r="D33" s="104"/>
    </row>
    <row r="34" spans="1:4" x14ac:dyDescent="0.25">
      <c r="A34" s="13">
        <v>2017</v>
      </c>
      <c r="B34" s="7">
        <v>50171</v>
      </c>
      <c r="C34" s="8">
        <v>-7.2029286633026619E-3</v>
      </c>
      <c r="D34" s="104"/>
    </row>
    <row r="35" spans="1:4" x14ac:dyDescent="0.25">
      <c r="A35" s="13">
        <v>2018</v>
      </c>
      <c r="B35" s="7">
        <v>50534</v>
      </c>
      <c r="C35" s="8">
        <v>7.2352554264415699E-3</v>
      </c>
      <c r="D35" s="104"/>
    </row>
    <row r="36" spans="1:4" x14ac:dyDescent="0.25">
      <c r="A36" s="13">
        <v>2019</v>
      </c>
      <c r="B36" s="7">
        <v>50435</v>
      </c>
      <c r="C36" s="8">
        <v>-1.95907705703091E-3</v>
      </c>
      <c r="D36" s="104"/>
    </row>
    <row r="37" spans="1:4" x14ac:dyDescent="0.25">
      <c r="A37" s="13">
        <v>2020</v>
      </c>
      <c r="B37" s="7">
        <v>50234</v>
      </c>
      <c r="C37" s="8">
        <v>-3.9853276494497868E-3</v>
      </c>
      <c r="D37" s="104"/>
    </row>
    <row r="38" spans="1:4" x14ac:dyDescent="0.25">
      <c r="A38" s="13">
        <v>2021</v>
      </c>
      <c r="B38" s="7">
        <v>50884</v>
      </c>
      <c r="C38" s="8">
        <v>1.293944340486523E-2</v>
      </c>
      <c r="D38" s="104"/>
    </row>
  </sheetData>
  <hyperlinks>
    <hyperlink ref="A1" location="Índex!A1" display="TORNAR A L'ÍNDEX" xr:uid="{F66E3612-631C-43DE-BA30-3E13449EC2B6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0CC16-F479-4AED-B411-237895246ADA}">
  <dimension ref="A1:I23"/>
  <sheetViews>
    <sheetView workbookViewId="0">
      <selection activeCell="J23" sqref="J23"/>
    </sheetView>
  </sheetViews>
  <sheetFormatPr baseColWidth="10" defaultColWidth="11.42578125" defaultRowHeight="15" x14ac:dyDescent="0.25"/>
  <cols>
    <col min="1" max="1" width="52.140625" style="1" customWidth="1"/>
    <col min="2" max="16384" width="11.42578125" style="1"/>
  </cols>
  <sheetData>
    <row r="1" spans="1:9" x14ac:dyDescent="0.25">
      <c r="A1" s="9" t="s">
        <v>26</v>
      </c>
    </row>
    <row r="3" spans="1:9" ht="18.75" x14ac:dyDescent="0.3">
      <c r="A3" s="2" t="str">
        <f>GRETA1!A3</f>
        <v>LLOCS DE TREBALL. RÈGIM ESPECIAL TREBALLADORS AUTÒNOMS</v>
      </c>
    </row>
    <row r="5" spans="1:9" x14ac:dyDescent="0.25">
      <c r="A5" s="3" t="str">
        <f>Índex!A36</f>
        <v>TRETA1</v>
      </c>
      <c r="C5" s="3" t="str">
        <f>Índex!A7</f>
        <v>4rt trimestre 2021</v>
      </c>
    </row>
    <row r="6" spans="1:9" ht="15.75" thickBot="1" x14ac:dyDescent="0.3">
      <c r="A6" s="10" t="str">
        <f>Índex!B27</f>
        <v>Activitats econòmiques més rellevants. Baix Llobregat.</v>
      </c>
      <c r="B6" s="11"/>
      <c r="C6" s="11"/>
      <c r="D6" s="11"/>
      <c r="E6" s="11"/>
      <c r="F6" s="11"/>
      <c r="G6" s="11"/>
      <c r="H6" s="11"/>
      <c r="I6" s="11"/>
    </row>
    <row r="8" spans="1:9" ht="15.75" x14ac:dyDescent="0.25">
      <c r="A8" s="18"/>
      <c r="B8" s="66"/>
      <c r="C8" s="66"/>
      <c r="D8" s="100" t="s">
        <v>127</v>
      </c>
      <c r="E8" s="100"/>
      <c r="F8" s="100"/>
    </row>
    <row r="9" spans="1:9" ht="15.75" x14ac:dyDescent="0.25">
      <c r="A9" s="47"/>
      <c r="B9" s="67">
        <v>2021</v>
      </c>
      <c r="C9" s="67" t="s">
        <v>128</v>
      </c>
      <c r="D9" s="67" t="s">
        <v>129</v>
      </c>
      <c r="E9" s="67" t="s">
        <v>130</v>
      </c>
      <c r="F9" s="67" t="s">
        <v>131</v>
      </c>
    </row>
    <row r="10" spans="1:9" x14ac:dyDescent="0.25">
      <c r="A10" s="49" t="s">
        <v>132</v>
      </c>
      <c r="B10" s="50">
        <v>50884</v>
      </c>
      <c r="C10" s="51"/>
      <c r="D10" s="80">
        <v>1.293944340486523E-2</v>
      </c>
      <c r="E10" s="80">
        <v>8.9025478338455432E-3</v>
      </c>
      <c r="F10" s="81">
        <v>-5.5710203021192888E-2</v>
      </c>
    </row>
    <row r="11" spans="1:9" ht="30" x14ac:dyDescent="0.25">
      <c r="A11" s="52" t="s">
        <v>41</v>
      </c>
      <c r="B11" s="53">
        <v>7065</v>
      </c>
      <c r="C11" s="54">
        <v>0.13884521657102428</v>
      </c>
      <c r="D11" s="82">
        <v>-9.1164095371669002E-3</v>
      </c>
      <c r="E11" s="82">
        <v>-1.6564587973273943E-2</v>
      </c>
      <c r="F11" s="83">
        <v>-0.13799414348462666</v>
      </c>
    </row>
    <row r="12" spans="1:9" x14ac:dyDescent="0.25">
      <c r="A12" s="52" t="s">
        <v>45</v>
      </c>
      <c r="B12" s="53">
        <v>5288</v>
      </c>
      <c r="C12" s="54">
        <v>0.10392264759059823</v>
      </c>
      <c r="D12" s="82">
        <v>-9.9232353491855458E-3</v>
      </c>
      <c r="E12" s="82">
        <v>-1.508660830694729E-2</v>
      </c>
      <c r="F12" s="83">
        <v>-0.18205723124516629</v>
      </c>
    </row>
    <row r="13" spans="1:9" x14ac:dyDescent="0.25">
      <c r="A13" s="52" t="s">
        <v>44</v>
      </c>
      <c r="B13" s="53">
        <v>5057</v>
      </c>
      <c r="C13" s="54">
        <v>9.9382910148573228E-2</v>
      </c>
      <c r="D13" s="82">
        <v>-9.0143053106016072E-3</v>
      </c>
      <c r="E13" s="82">
        <v>-1.4998052201012855E-2</v>
      </c>
      <c r="F13" s="83">
        <v>-0.29094223219293325</v>
      </c>
    </row>
    <row r="14" spans="1:9" x14ac:dyDescent="0.25">
      <c r="A14" s="52" t="s">
        <v>42</v>
      </c>
      <c r="B14" s="53">
        <v>4526</v>
      </c>
      <c r="C14" s="54">
        <v>8.8947409794827445E-2</v>
      </c>
      <c r="D14" s="82">
        <v>1.1059500110595002E-3</v>
      </c>
      <c r="E14" s="82">
        <v>-1.1358671909130624E-2</v>
      </c>
      <c r="F14" s="83">
        <v>-4.5952782462057334E-2</v>
      </c>
    </row>
    <row r="15" spans="1:9" ht="30" x14ac:dyDescent="0.25">
      <c r="A15" s="52" t="s">
        <v>43</v>
      </c>
      <c r="B15" s="53">
        <v>3213</v>
      </c>
      <c r="C15" s="54">
        <v>6.3143620784529522E-2</v>
      </c>
      <c r="D15" s="82">
        <v>7.8419071518193231E-3</v>
      </c>
      <c r="E15" s="82">
        <v>2.4960998439937598E-3</v>
      </c>
      <c r="F15" s="83">
        <v>-4.646840148698885E-3</v>
      </c>
    </row>
    <row r="16" spans="1:9" x14ac:dyDescent="0.25">
      <c r="A16" s="52" t="s">
        <v>47</v>
      </c>
      <c r="B16" s="53">
        <v>2941</v>
      </c>
      <c r="C16" s="54">
        <v>5.7798129077902681E-2</v>
      </c>
      <c r="D16" s="82">
        <v>4.8484848484848485E-2</v>
      </c>
      <c r="E16" s="82">
        <v>6.2883989880737262E-2</v>
      </c>
      <c r="F16" s="83">
        <v>0.35592438911940988</v>
      </c>
    </row>
    <row r="17" spans="1:6" x14ac:dyDescent="0.25">
      <c r="A17" s="52" t="s">
        <v>63</v>
      </c>
      <c r="B17" s="53">
        <v>1991</v>
      </c>
      <c r="C17" s="54">
        <v>3.9128213190786888E-2</v>
      </c>
      <c r="D17" s="82">
        <v>8.5605234460196286E-2</v>
      </c>
      <c r="E17" s="82">
        <v>0.10304709141274238</v>
      </c>
      <c r="F17" s="83">
        <v>0.90708812260536398</v>
      </c>
    </row>
    <row r="18" spans="1:6" x14ac:dyDescent="0.25">
      <c r="A18" s="52" t="s">
        <v>46</v>
      </c>
      <c r="B18" s="53">
        <v>1621</v>
      </c>
      <c r="C18" s="54">
        <v>3.1856772266331261E-2</v>
      </c>
      <c r="D18" s="82">
        <v>3.7108125399872044E-2</v>
      </c>
      <c r="E18" s="82">
        <v>0.10047522063815342</v>
      </c>
      <c r="F18" s="83">
        <v>-0.11854268624252311</v>
      </c>
    </row>
    <row r="19" spans="1:6" x14ac:dyDescent="0.25">
      <c r="A19" s="52" t="s">
        <v>49</v>
      </c>
      <c r="B19" s="53">
        <v>1408</v>
      </c>
      <c r="C19" s="54">
        <v>2.7670780599009511E-2</v>
      </c>
      <c r="D19" s="82">
        <v>5.2316890881913304E-2</v>
      </c>
      <c r="E19" s="82">
        <v>2.2512708787218592E-2</v>
      </c>
      <c r="F19" s="83">
        <v>0.56618464961067849</v>
      </c>
    </row>
    <row r="20" spans="1:6" x14ac:dyDescent="0.25">
      <c r="A20" s="55" t="s">
        <v>48</v>
      </c>
      <c r="B20" s="56">
        <v>1229</v>
      </c>
      <c r="C20" s="57">
        <v>2.4152975395016114E-2</v>
      </c>
      <c r="D20" s="84">
        <v>1.9071310116086235E-2</v>
      </c>
      <c r="E20" s="84">
        <v>-8.0710250201775618E-3</v>
      </c>
      <c r="F20" s="85">
        <v>-0.13572433192686356</v>
      </c>
    </row>
    <row r="21" spans="1:6" x14ac:dyDescent="0.25">
      <c r="A21" s="59" t="str">
        <f>GRETA2!A28</f>
        <v>Font: OCBL a partir de dades de l'Hermes Intern, DIBA i Idescat i Diputació de Barcelona. Les dades corresponen al quart trimestre de cada any.</v>
      </c>
    </row>
    <row r="22" spans="1:6" x14ac:dyDescent="0.25">
      <c r="A22" s="4" t="s">
        <v>32</v>
      </c>
    </row>
    <row r="23" spans="1:6" x14ac:dyDescent="0.25">
      <c r="A23" s="4"/>
    </row>
  </sheetData>
  <mergeCells count="1">
    <mergeCell ref="D8:F8"/>
  </mergeCells>
  <conditionalFormatting sqref="D10:F20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{5391B103-516F-4425-A730-4AA809160382}</x14:id>
        </ext>
      </extLst>
    </cfRule>
  </conditionalFormatting>
  <conditionalFormatting sqref="C11:C20">
    <cfRule type="colorScale" priority="1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F5D44213-C7F7-40D8-A010-FD796EB4A5C9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391B103-516F-4425-A730-4AA809160382}">
            <x14:dataBar minLength="0" maxLength="100" axisPosition="middle">
              <x14:cfvo type="autoMin"/>
              <x14:cfvo type="autoMax"/>
              <x14:negativeFillColor rgb="FFFF0000"/>
              <x14:axisColor rgb="FF000000"/>
            </x14:dataBar>
          </x14:cfRule>
          <xm:sqref>D10:F20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8135B-1970-46C2-86EC-78EEDECABF88}">
  <dimension ref="A1:I33"/>
  <sheetViews>
    <sheetView topLeftCell="A4" workbookViewId="0">
      <selection activeCell="I21" sqref="I21"/>
    </sheetView>
  </sheetViews>
  <sheetFormatPr baseColWidth="10" defaultColWidth="11.42578125" defaultRowHeight="15" x14ac:dyDescent="0.25"/>
  <cols>
    <col min="1" max="1" width="60.42578125" style="1" customWidth="1"/>
    <col min="2" max="16384" width="11.42578125" style="1"/>
  </cols>
  <sheetData>
    <row r="1" spans="1:9" x14ac:dyDescent="0.25">
      <c r="A1" s="9" t="s">
        <v>26</v>
      </c>
    </row>
    <row r="3" spans="1:9" ht="18.75" x14ac:dyDescent="0.3">
      <c r="A3" s="2" t="str">
        <f>TRETA1!A3</f>
        <v>LLOCS DE TREBALL. RÈGIM ESPECIAL TREBALLADORS AUTÒNOMS</v>
      </c>
    </row>
    <row r="5" spans="1:9" x14ac:dyDescent="0.25">
      <c r="A5" s="3" t="str">
        <f>Índex!A37</f>
        <v>TRETA2</v>
      </c>
      <c r="C5" s="3" t="str">
        <f>Índex!A7</f>
        <v>4rt trimestre 2021</v>
      </c>
    </row>
    <row r="6" spans="1:9" ht="15.75" thickBot="1" x14ac:dyDescent="0.3">
      <c r="A6" s="10" t="str">
        <f>Índex!B37</f>
        <v>Dinamisme llocs de treball.</v>
      </c>
      <c r="B6" s="11"/>
      <c r="C6" s="11"/>
      <c r="D6" s="11"/>
      <c r="E6" s="11"/>
      <c r="F6" s="11"/>
      <c r="G6" s="11"/>
      <c r="H6" s="11"/>
      <c r="I6" s="11"/>
    </row>
    <row r="7" spans="1:9" ht="15" customHeight="1" x14ac:dyDescent="0.25">
      <c r="A7" s="89" t="s">
        <v>50</v>
      </c>
      <c r="B7" s="91" t="s">
        <v>51</v>
      </c>
      <c r="C7" s="93" t="s">
        <v>54</v>
      </c>
      <c r="D7" s="93"/>
    </row>
    <row r="8" spans="1:9" x14ac:dyDescent="0.25">
      <c r="A8" s="90"/>
      <c r="B8" s="92"/>
      <c r="C8" s="20" t="s">
        <v>51</v>
      </c>
      <c r="D8" s="20" t="s">
        <v>52</v>
      </c>
    </row>
    <row r="9" spans="1:9" x14ac:dyDescent="0.25">
      <c r="A9" s="23" t="s">
        <v>63</v>
      </c>
      <c r="B9" s="21">
        <v>1991</v>
      </c>
      <c r="C9" s="21">
        <v>157</v>
      </c>
      <c r="D9" s="38">
        <v>8.5605234460196286E-2</v>
      </c>
    </row>
    <row r="10" spans="1:9" x14ac:dyDescent="0.25">
      <c r="A10" s="23" t="s">
        <v>47</v>
      </c>
      <c r="B10" s="21">
        <v>2941</v>
      </c>
      <c r="C10" s="21">
        <v>136</v>
      </c>
      <c r="D10" s="38">
        <v>4.8484848484848485E-2</v>
      </c>
    </row>
    <row r="11" spans="1:9" x14ac:dyDescent="0.25">
      <c r="A11" s="23" t="s">
        <v>49</v>
      </c>
      <c r="B11" s="21">
        <v>1408</v>
      </c>
      <c r="C11" s="21">
        <v>70</v>
      </c>
      <c r="D11" s="38">
        <v>5.2316890881913304E-2</v>
      </c>
    </row>
    <row r="12" spans="1:9" x14ac:dyDescent="0.25">
      <c r="A12" s="23" t="s">
        <v>62</v>
      </c>
      <c r="B12" s="21">
        <v>888</v>
      </c>
      <c r="C12" s="21">
        <v>69</v>
      </c>
      <c r="D12" s="38">
        <v>8.4249084249084255E-2</v>
      </c>
    </row>
    <row r="13" spans="1:9" x14ac:dyDescent="0.25">
      <c r="A13" s="23" t="s">
        <v>46</v>
      </c>
      <c r="B13" s="21">
        <v>1621</v>
      </c>
      <c r="C13" s="21">
        <v>58</v>
      </c>
      <c r="D13" s="38">
        <v>3.7108125399872044E-2</v>
      </c>
    </row>
    <row r="14" spans="1:9" x14ac:dyDescent="0.25">
      <c r="A14" s="23" t="s">
        <v>114</v>
      </c>
      <c r="B14" s="21">
        <v>863</v>
      </c>
      <c r="C14" s="21">
        <v>40</v>
      </c>
      <c r="D14" s="38">
        <v>4.8602673147023087E-2</v>
      </c>
    </row>
    <row r="15" spans="1:9" x14ac:dyDescent="0.25">
      <c r="A15" s="23" t="s">
        <v>61</v>
      </c>
      <c r="B15" s="21">
        <v>653</v>
      </c>
      <c r="C15" s="21">
        <v>40</v>
      </c>
      <c r="D15" s="38">
        <v>6.5252854812398037E-2</v>
      </c>
    </row>
    <row r="16" spans="1:9" ht="30" x14ac:dyDescent="0.25">
      <c r="A16" s="23" t="s">
        <v>60</v>
      </c>
      <c r="B16" s="22">
        <v>445</v>
      </c>
      <c r="C16" s="21">
        <v>34</v>
      </c>
      <c r="D16" s="38">
        <v>8.2725060827250604E-2</v>
      </c>
    </row>
    <row r="17" spans="1:4" x14ac:dyDescent="0.25">
      <c r="A17" s="23" t="s">
        <v>115</v>
      </c>
      <c r="B17" s="21">
        <v>1118</v>
      </c>
      <c r="C17" s="21">
        <v>31</v>
      </c>
      <c r="D17" s="38">
        <v>2.8518859245630176E-2</v>
      </c>
    </row>
    <row r="18" spans="1:4" x14ac:dyDescent="0.25">
      <c r="A18" s="23" t="s">
        <v>64</v>
      </c>
      <c r="B18" s="21">
        <v>537</v>
      </c>
      <c r="C18" s="21">
        <v>29</v>
      </c>
      <c r="D18" s="38">
        <v>5.7086614173228349E-2</v>
      </c>
    </row>
    <row r="19" spans="1:4" ht="15" customHeight="1" x14ac:dyDescent="0.25">
      <c r="A19" s="94" t="s">
        <v>53</v>
      </c>
      <c r="B19" s="96" t="s">
        <v>51</v>
      </c>
      <c r="C19" s="97" t="s">
        <v>54</v>
      </c>
      <c r="D19" s="97"/>
    </row>
    <row r="20" spans="1:4" x14ac:dyDescent="0.25">
      <c r="A20" s="95"/>
      <c r="B20" s="92"/>
      <c r="C20" s="20" t="s">
        <v>51</v>
      </c>
      <c r="D20" s="20" t="s">
        <v>52</v>
      </c>
    </row>
    <row r="21" spans="1:4" ht="30" x14ac:dyDescent="0.25">
      <c r="A21" s="23" t="s">
        <v>41</v>
      </c>
      <c r="B21" s="37">
        <v>7065</v>
      </c>
      <c r="C21" s="21">
        <v>-65</v>
      </c>
      <c r="D21" s="26">
        <v>-9.1164095371669002E-3</v>
      </c>
    </row>
    <row r="22" spans="1:4" x14ac:dyDescent="0.25">
      <c r="A22" s="23" t="s">
        <v>45</v>
      </c>
      <c r="B22" s="37">
        <v>5288</v>
      </c>
      <c r="C22" s="21">
        <v>-53</v>
      </c>
      <c r="D22" s="26">
        <v>-9.9232353491855458E-3</v>
      </c>
    </row>
    <row r="23" spans="1:4" x14ac:dyDescent="0.25">
      <c r="A23" s="23" t="s">
        <v>55</v>
      </c>
      <c r="B23" s="37">
        <v>667</v>
      </c>
      <c r="C23" s="21">
        <v>-53</v>
      </c>
      <c r="D23" s="26">
        <v>-7.3611111111111113E-2</v>
      </c>
    </row>
    <row r="24" spans="1:4" x14ac:dyDescent="0.25">
      <c r="A24" s="23" t="s">
        <v>44</v>
      </c>
      <c r="B24" s="37">
        <v>5057</v>
      </c>
      <c r="C24" s="21">
        <v>-46</v>
      </c>
      <c r="D24" s="26">
        <v>-9.0143053106016072E-3</v>
      </c>
    </row>
    <row r="25" spans="1:4" x14ac:dyDescent="0.25">
      <c r="A25" s="23" t="s">
        <v>56</v>
      </c>
      <c r="B25" s="37">
        <v>302</v>
      </c>
      <c r="C25" s="21">
        <v>-15</v>
      </c>
      <c r="D25" s="26">
        <v>-4.7318611987381701E-2</v>
      </c>
    </row>
    <row r="26" spans="1:4" ht="30" x14ac:dyDescent="0.25">
      <c r="A26" s="23" t="s">
        <v>59</v>
      </c>
      <c r="B26" s="37">
        <v>347</v>
      </c>
      <c r="C26" s="21">
        <v>-12</v>
      </c>
      <c r="D26" s="26">
        <v>-3.3426183844011144E-2</v>
      </c>
    </row>
    <row r="27" spans="1:4" x14ac:dyDescent="0.25">
      <c r="A27" s="23" t="s">
        <v>58</v>
      </c>
      <c r="B27" s="37">
        <v>695</v>
      </c>
      <c r="C27" s="21">
        <v>-12</v>
      </c>
      <c r="D27" s="26">
        <v>-1.6973125884016973E-2</v>
      </c>
    </row>
    <row r="28" spans="1:4" x14ac:dyDescent="0.25">
      <c r="A28" s="23" t="s">
        <v>153</v>
      </c>
      <c r="B28" s="37">
        <v>230</v>
      </c>
      <c r="C28" s="21">
        <v>-10</v>
      </c>
      <c r="D28" s="26">
        <v>-4.1666666666666664E-2</v>
      </c>
    </row>
    <row r="29" spans="1:4" ht="30" x14ac:dyDescent="0.25">
      <c r="A29" s="23" t="s">
        <v>154</v>
      </c>
      <c r="B29" s="37">
        <v>138</v>
      </c>
      <c r="C29" s="21">
        <v>-8</v>
      </c>
      <c r="D29" s="26">
        <v>-5.4794520547945202E-2</v>
      </c>
    </row>
    <row r="30" spans="1:4" x14ac:dyDescent="0.25">
      <c r="A30" s="24" t="s">
        <v>155</v>
      </c>
      <c r="B30" s="39">
        <v>734</v>
      </c>
      <c r="C30" s="25">
        <v>-4</v>
      </c>
      <c r="D30" s="27">
        <v>-5.4200542005420054E-3</v>
      </c>
    </row>
    <row r="31" spans="1:4" x14ac:dyDescent="0.25">
      <c r="A31" s="59" t="str">
        <f>TRETA1!A21</f>
        <v>Font: OCBL a partir de dades de l'Hermes Intern, DIBA i Idescat i Diputació de Barcelona. Les dades corresponen al quart trimestre de cada any.</v>
      </c>
    </row>
    <row r="32" spans="1:4" x14ac:dyDescent="0.25">
      <c r="A32" s="4" t="s">
        <v>32</v>
      </c>
    </row>
    <row r="33" spans="1:1" x14ac:dyDescent="0.25">
      <c r="A33" s="4"/>
    </row>
  </sheetData>
  <mergeCells count="6">
    <mergeCell ref="A7:A8"/>
    <mergeCell ref="B7:B8"/>
    <mergeCell ref="C7:D7"/>
    <mergeCell ref="A19:A20"/>
    <mergeCell ref="B19:B20"/>
    <mergeCell ref="C19:D19"/>
  </mergeCells>
  <conditionalFormatting sqref="D9:D18 D21:D30">
    <cfRule type="colorScale" priority="7">
      <colorScale>
        <cfvo type="min"/>
        <cfvo type="max"/>
        <color rgb="FFFFEF9C"/>
        <color rgb="FF63BE7B"/>
      </colorScale>
    </cfRule>
  </conditionalFormatting>
  <conditionalFormatting sqref="B21:B30 B9:B1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{3324EFE3-EBCB-4FF1-892F-AED60D300031}</x14:id>
        </ext>
      </extLst>
    </cfRule>
  </conditionalFormatting>
  <conditionalFormatting sqref="D21:D30">
    <cfRule type="colorScale" priority="4">
      <colorScale>
        <cfvo type="min"/>
        <cfvo type="max"/>
        <color rgb="FFF8696B"/>
        <color rgb="FFFCFCFF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9:D18">
    <cfRule type="colorScale" priority="1">
      <colorScale>
        <cfvo type="min"/>
        <cfvo type="max"/>
        <color rgb="FFFCFCFF"/>
        <color rgb="FF92D050"/>
      </colorScale>
    </cfRule>
  </conditionalFormatting>
  <conditionalFormatting sqref="B10:B30">
    <cfRule type="dataBar" priority="3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{86DC4013-FAB2-4CE4-B7BB-D37D85FA5A2B}</x14:id>
        </ext>
      </extLst>
    </cfRule>
  </conditionalFormatting>
  <conditionalFormatting sqref="B9">
    <cfRule type="dataBar" priority="2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{991E278A-19D4-4E41-B03C-0683DAA3B742}</x14:id>
        </ext>
      </extLst>
    </cfRule>
  </conditionalFormatting>
  <hyperlinks>
    <hyperlink ref="A1" location="Índex!A1" display="TORNAR A L'ÍNDEX" xr:uid="{A3953B82-EB26-46F0-98BE-F99DCD7EFCBA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324EFE3-EBCB-4FF1-892F-AED60D300031}">
            <x14:dataBar minLength="0" maxLength="100" negativeBarColorSameAsPositive="1" axisPosition="none">
              <x14:cfvo type="min"/>
              <x14:cfvo type="max"/>
            </x14:dataBar>
          </x14:cfRule>
          <xm:sqref>B21:B30 B9:B18</xm:sqref>
        </x14:conditionalFormatting>
        <x14:conditionalFormatting xmlns:xm="http://schemas.microsoft.com/office/excel/2006/main">
          <x14:cfRule type="dataBar" id="{86DC4013-FAB2-4CE4-B7BB-D37D85FA5A2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B10:B30</xm:sqref>
        </x14:conditionalFormatting>
        <x14:conditionalFormatting xmlns:xm="http://schemas.microsoft.com/office/excel/2006/main">
          <x14:cfRule type="dataBar" id="{991E278A-19D4-4E41-B03C-0683DAA3B74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B9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323A4-5CE1-415D-87CD-275213C95A54}">
  <dimension ref="A1:I42"/>
  <sheetViews>
    <sheetView tabSelected="1" topLeftCell="A8" workbookViewId="0">
      <selection activeCell="A8" sqref="A8:F40"/>
    </sheetView>
  </sheetViews>
  <sheetFormatPr baseColWidth="10" defaultColWidth="11.42578125" defaultRowHeight="15" x14ac:dyDescent="0.25"/>
  <cols>
    <col min="1" max="1" width="22" style="1" customWidth="1"/>
    <col min="2" max="16384" width="11.42578125" style="1"/>
  </cols>
  <sheetData>
    <row r="1" spans="1:9" x14ac:dyDescent="0.25">
      <c r="A1" s="9" t="s">
        <v>26</v>
      </c>
    </row>
    <row r="3" spans="1:9" ht="18.75" x14ac:dyDescent="0.3">
      <c r="A3" s="2" t="str">
        <f>GRETA1!A3</f>
        <v>LLOCS DE TREBALL. RÈGIM ESPECIAL TREBALLADORS AUTÒNOMS</v>
      </c>
    </row>
    <row r="5" spans="1:9" x14ac:dyDescent="0.25">
      <c r="A5" s="3" t="str">
        <f>Índex!A38</f>
        <v>TRETA3</v>
      </c>
      <c r="C5" s="3" t="str">
        <f>Índex!A7</f>
        <v>4rt trimestre 2021</v>
      </c>
    </row>
    <row r="6" spans="1:9" ht="15.75" thickBot="1" x14ac:dyDescent="0.3">
      <c r="A6" s="10" t="str">
        <f>Índex!B18</f>
        <v>Dades municipals.</v>
      </c>
      <c r="B6" s="11"/>
      <c r="C6" s="11"/>
      <c r="D6" s="11"/>
      <c r="E6" s="11"/>
      <c r="F6" s="11"/>
      <c r="G6" s="11"/>
      <c r="H6" s="11"/>
      <c r="I6" s="11"/>
    </row>
    <row r="8" spans="1:9" ht="15" customHeight="1" x14ac:dyDescent="0.25">
      <c r="B8" s="98" t="s">
        <v>122</v>
      </c>
      <c r="C8" s="98" t="s">
        <v>70</v>
      </c>
      <c r="D8" s="99" t="s">
        <v>71</v>
      </c>
      <c r="E8" s="99"/>
      <c r="F8" s="99"/>
    </row>
    <row r="9" spans="1:9" ht="22.5" customHeight="1" x14ac:dyDescent="0.25">
      <c r="B9" s="98" t="s">
        <v>31</v>
      </c>
      <c r="C9" s="98"/>
      <c r="D9" s="41">
        <v>2020</v>
      </c>
      <c r="E9" s="41">
        <v>2019</v>
      </c>
      <c r="F9" s="41">
        <v>2008</v>
      </c>
    </row>
    <row r="10" spans="1:9" x14ac:dyDescent="0.25">
      <c r="A10" s="29" t="s">
        <v>72</v>
      </c>
      <c r="B10" s="30">
        <v>628</v>
      </c>
      <c r="C10" s="31">
        <v>1.2341797028535493E-2</v>
      </c>
      <c r="D10" s="32">
        <v>-2.0280811232449299E-2</v>
      </c>
      <c r="E10" s="32">
        <v>-2.1806853582554516E-2</v>
      </c>
      <c r="F10" s="32">
        <v>-0.15135135135135136</v>
      </c>
    </row>
    <row r="11" spans="1:9" x14ac:dyDescent="0.25">
      <c r="A11" s="29" t="s">
        <v>73</v>
      </c>
      <c r="B11" s="30">
        <v>736</v>
      </c>
      <c r="C11" s="31">
        <v>1.4464271676754972E-2</v>
      </c>
      <c r="D11" s="32">
        <v>3.3707865168539325E-2</v>
      </c>
      <c r="E11" s="32">
        <v>3.081232492997199E-2</v>
      </c>
      <c r="F11" s="32">
        <v>0.20458265139116202</v>
      </c>
    </row>
    <row r="12" spans="1:9" x14ac:dyDescent="0.25">
      <c r="A12" s="29" t="s">
        <v>74</v>
      </c>
      <c r="B12" s="30">
        <v>5397</v>
      </c>
      <c r="C12" s="31">
        <v>0.10606477478185677</v>
      </c>
      <c r="D12" s="32">
        <v>1.0674157303370787E-2</v>
      </c>
      <c r="E12" s="32">
        <v>1.3140604467805518E-2</v>
      </c>
      <c r="F12" s="32">
        <v>6.0939650088460785E-2</v>
      </c>
    </row>
    <row r="13" spans="1:9" x14ac:dyDescent="0.25">
      <c r="A13" s="29" t="s">
        <v>75</v>
      </c>
      <c r="B13" s="30">
        <v>180</v>
      </c>
      <c r="C13" s="31">
        <v>3.5374577470324662E-3</v>
      </c>
      <c r="D13" s="32">
        <v>4.6511627906976744E-2</v>
      </c>
      <c r="E13" s="32">
        <v>7.1428571428571425E-2</v>
      </c>
      <c r="F13" s="32">
        <v>0.25</v>
      </c>
    </row>
    <row r="14" spans="1:9" x14ac:dyDescent="0.25">
      <c r="A14" s="29" t="s">
        <v>76</v>
      </c>
      <c r="B14" s="30">
        <v>867</v>
      </c>
      <c r="C14" s="31">
        <v>1.7038754814873044E-2</v>
      </c>
      <c r="D14" s="32">
        <v>5.8004640371229696E-3</v>
      </c>
      <c r="E14" s="32">
        <v>2.3121387283236996E-3</v>
      </c>
      <c r="F14" s="32">
        <v>9.7468354430379753E-2</v>
      </c>
    </row>
    <row r="15" spans="1:9" x14ac:dyDescent="0.25">
      <c r="A15" s="29" t="s">
        <v>77</v>
      </c>
      <c r="B15" s="30">
        <v>426</v>
      </c>
      <c r="C15" s="31">
        <v>8.3719833346435034E-3</v>
      </c>
      <c r="D15" s="32">
        <v>1.4285714285714285E-2</v>
      </c>
      <c r="E15" s="32">
        <v>2.8985507246376812E-2</v>
      </c>
      <c r="F15" s="32">
        <v>0.21714285714285714</v>
      </c>
    </row>
    <row r="16" spans="1:9" x14ac:dyDescent="0.25">
      <c r="A16" s="29" t="s">
        <v>78</v>
      </c>
      <c r="B16" s="30">
        <v>1380</v>
      </c>
      <c r="C16" s="31">
        <v>2.7120509393915571E-2</v>
      </c>
      <c r="D16" s="32">
        <v>7.2516316171138508E-4</v>
      </c>
      <c r="E16" s="32">
        <v>8.0350620891161424E-3</v>
      </c>
      <c r="F16" s="32">
        <v>5.9094397544128936E-2</v>
      </c>
    </row>
    <row r="17" spans="1:6" x14ac:dyDescent="0.25">
      <c r="A17" s="29" t="s">
        <v>79</v>
      </c>
      <c r="B17" s="30">
        <v>4324</v>
      </c>
      <c r="C17" s="31">
        <v>8.4977596100935457E-2</v>
      </c>
      <c r="D17" s="32">
        <v>2.0774315391879131E-2</v>
      </c>
      <c r="E17" s="32">
        <v>2.5373488261797486E-2</v>
      </c>
      <c r="F17" s="32">
        <v>-4.8415492957746477E-2</v>
      </c>
    </row>
    <row r="18" spans="1:6" x14ac:dyDescent="0.25">
      <c r="A18" s="29" t="s">
        <v>80</v>
      </c>
      <c r="B18" s="30">
        <v>357</v>
      </c>
      <c r="C18" s="31">
        <v>7.0159578649477243E-3</v>
      </c>
      <c r="D18" s="32">
        <v>-5.5710306406685237E-3</v>
      </c>
      <c r="E18" s="32">
        <v>-8.3333333333333332E-3</v>
      </c>
      <c r="F18" s="32">
        <v>2.8089887640449437E-3</v>
      </c>
    </row>
    <row r="19" spans="1:6" x14ac:dyDescent="0.25">
      <c r="A19" s="29" t="s">
        <v>81</v>
      </c>
      <c r="B19" s="30">
        <v>2848</v>
      </c>
      <c r="C19" s="31">
        <v>5.5970442575269237E-2</v>
      </c>
      <c r="D19" s="32">
        <v>1.0287335934728628E-2</v>
      </c>
      <c r="E19" s="32">
        <v>-1.2482662968099861E-2</v>
      </c>
      <c r="F19" s="32">
        <v>-0.12315270935960591</v>
      </c>
    </row>
    <row r="20" spans="1:6" x14ac:dyDescent="0.25">
      <c r="A20" s="29" t="s">
        <v>82</v>
      </c>
      <c r="B20" s="30">
        <v>1295</v>
      </c>
      <c r="C20" s="31">
        <v>2.5450043235594685E-2</v>
      </c>
      <c r="D20" s="32">
        <v>7.7821011673151752E-3</v>
      </c>
      <c r="E20" s="32">
        <v>1.092896174863388E-2</v>
      </c>
      <c r="F20" s="32">
        <v>-0.1208418194161575</v>
      </c>
    </row>
    <row r="21" spans="1:6" x14ac:dyDescent="0.25">
      <c r="A21" s="29" t="s">
        <v>83</v>
      </c>
      <c r="B21" s="30">
        <v>3074</v>
      </c>
      <c r="C21" s="31">
        <v>6.041191730209889E-2</v>
      </c>
      <c r="D21" s="32">
        <v>1.2850082372322899E-2</v>
      </c>
      <c r="E21" s="32">
        <v>-5.4998382400517631E-3</v>
      </c>
      <c r="F21" s="32">
        <v>-0.14373259052924792</v>
      </c>
    </row>
    <row r="22" spans="1:6" x14ac:dyDescent="0.25">
      <c r="A22" s="29" t="s">
        <v>84</v>
      </c>
      <c r="B22" s="30">
        <v>3050</v>
      </c>
      <c r="C22" s="31">
        <v>5.9940256269161232E-2</v>
      </c>
      <c r="D22" s="32">
        <v>3.6709721278042146E-2</v>
      </c>
      <c r="E22" s="32">
        <v>1.9044437019712663E-2</v>
      </c>
      <c r="F22" s="32">
        <v>-5.6603773584905662E-2</v>
      </c>
    </row>
    <row r="23" spans="1:6" x14ac:dyDescent="0.25">
      <c r="A23" s="29" t="s">
        <v>85</v>
      </c>
      <c r="B23" s="30">
        <v>288</v>
      </c>
      <c r="C23" s="31">
        <v>5.6599323952519452E-3</v>
      </c>
      <c r="D23" s="32">
        <v>2.491103202846975E-2</v>
      </c>
      <c r="E23" s="32">
        <v>-6.8965517241379309E-3</v>
      </c>
      <c r="F23" s="32">
        <v>-6.8965517241379309E-3</v>
      </c>
    </row>
    <row r="24" spans="1:6" x14ac:dyDescent="0.25">
      <c r="A24" s="29" t="s">
        <v>86</v>
      </c>
      <c r="B24" s="30">
        <v>1166</v>
      </c>
      <c r="C24" s="31">
        <v>2.2914865183554751E-2</v>
      </c>
      <c r="D24" s="32">
        <v>2.5505716798592787E-2</v>
      </c>
      <c r="E24" s="32">
        <v>2.2807017543859651E-2</v>
      </c>
      <c r="F24" s="32">
        <v>-0.17069701280227595</v>
      </c>
    </row>
    <row r="25" spans="1:6" x14ac:dyDescent="0.25">
      <c r="A25" s="29" t="s">
        <v>87</v>
      </c>
      <c r="B25" s="30">
        <v>1804</v>
      </c>
      <c r="C25" s="31">
        <v>3.5453187642480934E-2</v>
      </c>
      <c r="D25" s="32">
        <v>3.5591274397244549E-2</v>
      </c>
      <c r="E25" s="32">
        <v>4.7011027278003485E-2</v>
      </c>
      <c r="F25" s="32">
        <v>-3.865267807840972E-3</v>
      </c>
    </row>
    <row r="26" spans="1:6" x14ac:dyDescent="0.25">
      <c r="A26" s="29" t="s">
        <v>88</v>
      </c>
      <c r="B26" s="30">
        <v>1352</v>
      </c>
      <c r="C26" s="31">
        <v>2.6570238188821635E-2</v>
      </c>
      <c r="D26" s="32">
        <v>1.5777610818933134E-2</v>
      </c>
      <c r="E26" s="32">
        <v>4.4576523031203564E-3</v>
      </c>
      <c r="F26" s="32">
        <v>-0.10106382978723404</v>
      </c>
    </row>
    <row r="27" spans="1:6" x14ac:dyDescent="0.25">
      <c r="A27" s="29" t="s">
        <v>89</v>
      </c>
      <c r="B27" s="30">
        <v>861</v>
      </c>
      <c r="C27" s="31">
        <v>1.6920839556638628E-2</v>
      </c>
      <c r="D27" s="32">
        <v>1.2941176470588235E-2</v>
      </c>
      <c r="E27" s="32">
        <v>2.7446300715990454E-2</v>
      </c>
      <c r="F27" s="32">
        <v>1.4134275618374558E-2</v>
      </c>
    </row>
    <row r="28" spans="1:6" x14ac:dyDescent="0.25">
      <c r="A28" s="29" t="s">
        <v>90</v>
      </c>
      <c r="B28" s="30">
        <v>1243</v>
      </c>
      <c r="C28" s="31">
        <v>2.4428110997563084E-2</v>
      </c>
      <c r="D28" s="32">
        <v>-2.7386541471048513E-2</v>
      </c>
      <c r="E28" s="32">
        <v>-3.7180480247869865E-2</v>
      </c>
      <c r="F28" s="32">
        <v>-0.12093352192362093</v>
      </c>
    </row>
    <row r="29" spans="1:6" x14ac:dyDescent="0.25">
      <c r="A29" s="29" t="s">
        <v>91</v>
      </c>
      <c r="B29" s="30">
        <v>4184</v>
      </c>
      <c r="C29" s="31">
        <v>8.2226240075465765E-2</v>
      </c>
      <c r="D29" s="32">
        <v>-1.9083969465648854E-3</v>
      </c>
      <c r="E29" s="32">
        <v>-1.1936022917164002E-3</v>
      </c>
      <c r="F29" s="32">
        <v>-0.1668657905217045</v>
      </c>
    </row>
    <row r="30" spans="1:6" x14ac:dyDescent="0.25">
      <c r="A30" s="29" t="s">
        <v>92</v>
      </c>
      <c r="B30" s="30">
        <v>349</v>
      </c>
      <c r="C30" s="31">
        <v>6.8587375206351706E-3</v>
      </c>
      <c r="D30" s="32">
        <v>-1.6901408450704224E-2</v>
      </c>
      <c r="E30" s="32">
        <v>-2.8571428571428571E-3</v>
      </c>
      <c r="F30" s="32">
        <v>-3.0555555555555555E-2</v>
      </c>
    </row>
    <row r="31" spans="1:6" x14ac:dyDescent="0.25">
      <c r="A31" s="29" t="s">
        <v>93</v>
      </c>
      <c r="B31" s="30">
        <v>554</v>
      </c>
      <c r="C31" s="31">
        <v>1.0887508843644367E-2</v>
      </c>
      <c r="D31" s="32">
        <v>1.2797074954296161E-2</v>
      </c>
      <c r="E31" s="32">
        <v>-1.5985790408525755E-2</v>
      </c>
      <c r="F31" s="32">
        <v>6.1302681992337162E-2</v>
      </c>
    </row>
    <row r="32" spans="1:6" x14ac:dyDescent="0.25">
      <c r="A32" s="29" t="s">
        <v>94</v>
      </c>
      <c r="B32" s="30">
        <v>2817</v>
      </c>
      <c r="C32" s="31">
        <v>5.5361213741058096E-2</v>
      </c>
      <c r="D32" s="32">
        <v>8.2319255547602006E-3</v>
      </c>
      <c r="E32" s="32">
        <v>6.7905646890636167E-3</v>
      </c>
      <c r="F32" s="32">
        <v>-1.5379238028661308E-2</v>
      </c>
    </row>
    <row r="33" spans="1:6" x14ac:dyDescent="0.25">
      <c r="A33" s="29" t="s">
        <v>95</v>
      </c>
      <c r="B33" s="30">
        <v>2167</v>
      </c>
      <c r="C33" s="31">
        <v>4.2587060765663078E-2</v>
      </c>
      <c r="D33" s="32">
        <v>1.3090229079008883E-2</v>
      </c>
      <c r="E33" s="32">
        <v>4.1705282669138094E-3</v>
      </c>
      <c r="F33" s="32">
        <v>-5.0505050505050509E-3</v>
      </c>
    </row>
    <row r="34" spans="1:6" x14ac:dyDescent="0.25">
      <c r="A34" s="29" t="s">
        <v>96</v>
      </c>
      <c r="B34" s="30">
        <v>1796</v>
      </c>
      <c r="C34" s="31">
        <v>3.5295967298168383E-2</v>
      </c>
      <c r="D34" s="32">
        <v>4.3579314352120861E-2</v>
      </c>
      <c r="E34" s="32">
        <v>2.394526795895097E-2</v>
      </c>
      <c r="F34" s="32">
        <v>4.2367962855484623E-2</v>
      </c>
    </row>
    <row r="35" spans="1:6" x14ac:dyDescent="0.25">
      <c r="A35" s="29" t="s">
        <v>97</v>
      </c>
      <c r="B35" s="30">
        <v>1675</v>
      </c>
      <c r="C35" s="31">
        <v>3.2918009590441E-2</v>
      </c>
      <c r="D35" s="32">
        <v>3.2675709001233046E-2</v>
      </c>
      <c r="E35" s="32">
        <v>2.5719534598897736E-2</v>
      </c>
      <c r="F35" s="32">
        <v>-0.12532637075718014</v>
      </c>
    </row>
    <row r="36" spans="1:6" x14ac:dyDescent="0.25">
      <c r="A36" s="29" t="s">
        <v>98</v>
      </c>
      <c r="B36" s="30">
        <v>619</v>
      </c>
      <c r="C36" s="31">
        <v>1.2164924141183869E-2</v>
      </c>
      <c r="D36" s="32">
        <v>2.3140495867768594E-2</v>
      </c>
      <c r="E36" s="32">
        <v>2.1452145214521452E-2</v>
      </c>
      <c r="F36" s="32">
        <v>4.9152542372881358E-2</v>
      </c>
    </row>
    <row r="37" spans="1:6" x14ac:dyDescent="0.25">
      <c r="A37" s="29" t="s">
        <v>99</v>
      </c>
      <c r="B37" s="30">
        <v>521</v>
      </c>
      <c r="C37" s="31">
        <v>1.0238974923355083E-2</v>
      </c>
      <c r="D37" s="32">
        <v>0</v>
      </c>
      <c r="E37" s="32">
        <v>0</v>
      </c>
      <c r="F37" s="32">
        <v>3.5785288270377733E-2</v>
      </c>
    </row>
    <row r="38" spans="1:6" x14ac:dyDescent="0.25">
      <c r="A38" s="29" t="s">
        <v>100</v>
      </c>
      <c r="B38" s="30">
        <v>1191</v>
      </c>
      <c r="C38" s="31">
        <v>2.3406178759531483E-2</v>
      </c>
      <c r="D38" s="32">
        <v>5.0632911392405064E-3</v>
      </c>
      <c r="E38" s="32">
        <v>3.2957502168256721E-2</v>
      </c>
      <c r="F38" s="32">
        <v>-1.4072847682119206E-2</v>
      </c>
    </row>
    <row r="39" spans="1:6" x14ac:dyDescent="0.25">
      <c r="A39" s="29" t="s">
        <v>101</v>
      </c>
      <c r="B39" s="30">
        <v>3735</v>
      </c>
      <c r="C39" s="31">
        <v>7.3402248250923674E-2</v>
      </c>
      <c r="D39" s="32">
        <v>8.0385852090032153E-4</v>
      </c>
      <c r="E39" s="32">
        <v>-5.8557359595421878E-3</v>
      </c>
      <c r="F39" s="32">
        <v>-0.12344520065712274</v>
      </c>
    </row>
    <row r="40" spans="1:6" x14ac:dyDescent="0.25">
      <c r="A40" s="33" t="s">
        <v>102</v>
      </c>
      <c r="B40" s="34">
        <v>50884</v>
      </c>
      <c r="C40" s="35">
        <v>1</v>
      </c>
      <c r="D40" s="36">
        <v>1.293944340486523E-2</v>
      </c>
      <c r="E40" s="36">
        <v>8.9025478338455432E-3</v>
      </c>
      <c r="F40" s="36">
        <v>-5.5710203021192888E-2</v>
      </c>
    </row>
    <row r="41" spans="1:6" x14ac:dyDescent="0.25">
      <c r="A41" s="59" t="str">
        <f>TRETA2!A31</f>
        <v>Font: OCBL a partir de dades de l'Hermes Intern, DIBA i Idescat i Diputació de Barcelona. Les dades corresponen al quart trimestre de cada any.</v>
      </c>
    </row>
    <row r="42" spans="1:6" x14ac:dyDescent="0.25">
      <c r="A42" s="4" t="s">
        <v>32</v>
      </c>
    </row>
  </sheetData>
  <mergeCells count="3">
    <mergeCell ref="B8:B9"/>
    <mergeCell ref="C8:C9"/>
    <mergeCell ref="D8:F8"/>
  </mergeCells>
  <conditionalFormatting sqref="D10:F40">
    <cfRule type="dataBar" priority="2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{8F78CCDD-FBF1-4E2C-80C6-32AD40EBC17A}</x14:id>
        </ext>
      </extLst>
    </cfRule>
  </conditionalFormatting>
  <conditionalFormatting sqref="C10:C39">
    <cfRule type="colorScale" priority="1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18903ECD-15CB-468F-987B-C5ACD16CFC9F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F78CCDD-FBF1-4E2C-80C6-32AD40EBC17A}">
            <x14:dataBar minLength="0" maxLength="100" direction="rightToLeft">
              <x14:cfvo type="autoMin"/>
              <x14:cfvo type="autoMax"/>
              <x14:negativeFillColor rgb="FFFF0000"/>
              <x14:axisColor rgb="FF000000"/>
            </x14:dataBar>
          </x14:cfRule>
          <xm:sqref>D10:F40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76524-A355-440B-B382-62246335AA21}">
  <dimension ref="A1:I35"/>
  <sheetViews>
    <sheetView topLeftCell="A4" workbookViewId="0">
      <selection activeCell="K20" sqref="K20"/>
    </sheetView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9" t="s">
        <v>26</v>
      </c>
    </row>
    <row r="3" spans="1:9" ht="18.75" x14ac:dyDescent="0.3">
      <c r="A3" s="2" t="s">
        <v>3</v>
      </c>
    </row>
    <row r="5" spans="1:9" x14ac:dyDescent="0.25">
      <c r="A5" s="3" t="s">
        <v>4</v>
      </c>
      <c r="C5" s="3" t="str">
        <f>Índex!A7</f>
        <v>4rt trimestre 2021</v>
      </c>
    </row>
    <row r="6" spans="1:9" ht="15.75" thickBot="1" x14ac:dyDescent="0.3">
      <c r="A6" s="10" t="s">
        <v>6</v>
      </c>
      <c r="B6" s="11"/>
      <c r="C6" s="11"/>
      <c r="D6" s="11"/>
      <c r="E6" s="11"/>
      <c r="F6" s="11"/>
      <c r="G6" s="11"/>
      <c r="H6" s="11"/>
      <c r="I6" s="11"/>
    </row>
    <row r="29" spans="1:5" x14ac:dyDescent="0.25">
      <c r="A29" s="4" t="s">
        <v>32</v>
      </c>
    </row>
    <row r="30" spans="1:5" x14ac:dyDescent="0.25">
      <c r="A30" s="4"/>
    </row>
    <row r="31" spans="1:5" ht="33.75" customHeight="1" x14ac:dyDescent="0.25">
      <c r="B31" s="5" t="s">
        <v>31</v>
      </c>
      <c r="C31" s="12" t="s">
        <v>124</v>
      </c>
      <c r="D31" s="12" t="s">
        <v>125</v>
      </c>
      <c r="E31" s="12" t="s">
        <v>126</v>
      </c>
    </row>
    <row r="32" spans="1:5" x14ac:dyDescent="0.25">
      <c r="A32" s="42" t="s">
        <v>27</v>
      </c>
      <c r="B32" s="43">
        <v>21074</v>
      </c>
      <c r="C32" s="44">
        <v>2.4451898303436876E-2</v>
      </c>
      <c r="D32" s="44">
        <v>-5.8439817710660355E-2</v>
      </c>
      <c r="E32" s="44">
        <v>-8.3500043489605991E-2</v>
      </c>
    </row>
    <row r="33" spans="1:5" x14ac:dyDescent="0.25">
      <c r="A33" s="42" t="s">
        <v>28</v>
      </c>
      <c r="B33" s="43">
        <v>110043</v>
      </c>
      <c r="C33" s="44">
        <v>2.2020581023850211E-2</v>
      </c>
      <c r="D33" s="44">
        <v>-7.281459325104267E-2</v>
      </c>
      <c r="E33" s="44">
        <v>-8.5041281771998239E-2</v>
      </c>
    </row>
    <row r="34" spans="1:5" x14ac:dyDescent="0.25">
      <c r="A34" s="42" t="s">
        <v>29</v>
      </c>
      <c r="B34" s="43">
        <v>153319</v>
      </c>
      <c r="C34" s="44">
        <v>2.3170300373047174E-2</v>
      </c>
      <c r="D34" s="44">
        <v>-0.10560488152045829</v>
      </c>
      <c r="E34" s="44">
        <v>-0.13252650756469883</v>
      </c>
    </row>
    <row r="35" spans="1:5" x14ac:dyDescent="0.25">
      <c r="A35" s="42" t="s">
        <v>30</v>
      </c>
      <c r="B35" s="43">
        <v>243338</v>
      </c>
      <c r="C35" s="45">
        <v>2.4365396758577143E-2</v>
      </c>
      <c r="D35" s="45">
        <v>-5.6939115606712401E-2</v>
      </c>
      <c r="E35" s="45">
        <v>-0.10052710565030643</v>
      </c>
    </row>
  </sheetData>
  <hyperlinks>
    <hyperlink ref="A1" location="Índex!A1" display="TORNAR A L'ÍNDEX" xr:uid="{1C1BD0D5-707B-4F30-BA66-6269A2D26112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2FF02-7C1E-4D41-939B-65121E056801}">
  <dimension ref="A1:I38"/>
  <sheetViews>
    <sheetView topLeftCell="A5" workbookViewId="0">
      <selection activeCell="D38" sqref="D38"/>
    </sheetView>
  </sheetViews>
  <sheetFormatPr baseColWidth="10" defaultColWidth="11.42578125" defaultRowHeight="15" x14ac:dyDescent="0.25"/>
  <cols>
    <col min="1" max="1" width="8.140625" style="1" customWidth="1"/>
    <col min="2" max="16384" width="11.42578125" style="1"/>
  </cols>
  <sheetData>
    <row r="1" spans="1:9" x14ac:dyDescent="0.25">
      <c r="A1" s="9" t="s">
        <v>26</v>
      </c>
    </row>
    <row r="3" spans="1:9" ht="18.75" x14ac:dyDescent="0.3">
      <c r="A3" s="2" t="s">
        <v>3</v>
      </c>
    </row>
    <row r="5" spans="1:9" x14ac:dyDescent="0.25">
      <c r="A5" s="3" t="s">
        <v>5</v>
      </c>
      <c r="C5" s="3" t="str">
        <f>Índex!A7</f>
        <v>4rt trimestre 2021</v>
      </c>
    </row>
    <row r="6" spans="1:9" ht="15.75" thickBot="1" x14ac:dyDescent="0.3">
      <c r="A6" s="10" t="str">
        <f>Índex!B15</f>
        <v>Variació interanual comptes de cotització. Baix Llobregat.</v>
      </c>
      <c r="B6" s="11"/>
      <c r="C6" s="11"/>
      <c r="D6" s="11"/>
      <c r="E6" s="11"/>
      <c r="F6" s="11"/>
      <c r="G6" s="11"/>
      <c r="H6" s="11"/>
      <c r="I6" s="11"/>
    </row>
    <row r="29" spans="1:3" x14ac:dyDescent="0.25">
      <c r="A29" s="4" t="s">
        <v>32</v>
      </c>
    </row>
    <row r="30" spans="1:3" x14ac:dyDescent="0.25">
      <c r="A30" s="4"/>
    </row>
    <row r="31" spans="1:3" ht="30" x14ac:dyDescent="0.25">
      <c r="B31" s="5" t="s">
        <v>31</v>
      </c>
      <c r="C31" s="12" t="s">
        <v>35</v>
      </c>
    </row>
    <row r="32" spans="1:3" x14ac:dyDescent="0.25">
      <c r="A32" s="13">
        <v>2015</v>
      </c>
      <c r="B32" s="7">
        <v>21194</v>
      </c>
      <c r="C32" s="8">
        <v>2.4112104373036965E-2</v>
      </c>
    </row>
    <row r="33" spans="1:3" x14ac:dyDescent="0.25">
      <c r="A33" s="13">
        <v>2016</v>
      </c>
      <c r="B33" s="7">
        <v>21840</v>
      </c>
      <c r="C33" s="8">
        <v>3.0480324620175522E-2</v>
      </c>
    </row>
    <row r="34" spans="1:3" x14ac:dyDescent="0.25">
      <c r="A34" s="13">
        <v>2017</v>
      </c>
      <c r="B34" s="7">
        <v>22022</v>
      </c>
      <c r="C34" s="8">
        <v>8.3333333333333332E-3</v>
      </c>
    </row>
    <row r="35" spans="1:3" x14ac:dyDescent="0.25">
      <c r="A35" s="13">
        <v>2018</v>
      </c>
      <c r="B35" s="7">
        <v>22146</v>
      </c>
      <c r="C35" s="8">
        <v>5.6307329034601759E-3</v>
      </c>
    </row>
    <row r="36" spans="1:3" x14ac:dyDescent="0.25">
      <c r="A36" s="13">
        <v>2019</v>
      </c>
      <c r="B36" s="7">
        <v>22382</v>
      </c>
      <c r="C36" s="8">
        <v>1.065655197326831E-2</v>
      </c>
    </row>
    <row r="37" spans="1:3" x14ac:dyDescent="0.25">
      <c r="A37" s="13">
        <v>2020</v>
      </c>
      <c r="B37" s="7">
        <v>20571</v>
      </c>
      <c r="C37" s="8">
        <v>-8.0913233848628363E-2</v>
      </c>
    </row>
    <row r="38" spans="1:3" x14ac:dyDescent="0.25">
      <c r="A38" s="13">
        <v>2021</v>
      </c>
      <c r="B38" s="7">
        <v>21074</v>
      </c>
      <c r="C38" s="8">
        <v>2.4451898303436876E-2</v>
      </c>
    </row>
  </sheetData>
  <hyperlinks>
    <hyperlink ref="A1" location="Índex!A1" display="TORNAR A L'ÍNDEX" xr:uid="{883D4F3E-7B43-4A2F-818D-F044C69B9DB4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7D4DA-FB9D-4376-B2B8-FCDA475CAD77}">
  <dimension ref="A1:I24"/>
  <sheetViews>
    <sheetView workbookViewId="0">
      <selection activeCell="A32" sqref="A32"/>
    </sheetView>
  </sheetViews>
  <sheetFormatPr baseColWidth="10" defaultColWidth="11.42578125" defaultRowHeight="15" x14ac:dyDescent="0.25"/>
  <cols>
    <col min="1" max="1" width="47" style="1" customWidth="1"/>
    <col min="2" max="16384" width="11.42578125" style="1"/>
  </cols>
  <sheetData>
    <row r="1" spans="1:9" x14ac:dyDescent="0.25">
      <c r="A1" s="9" t="s">
        <v>26</v>
      </c>
    </row>
    <row r="3" spans="1:9" ht="18.75" x14ac:dyDescent="0.3">
      <c r="A3" s="2" t="s">
        <v>3</v>
      </c>
    </row>
    <row r="5" spans="1:9" x14ac:dyDescent="0.25">
      <c r="A5" s="3" t="str">
        <f>Índex!A16</f>
        <v>TE1</v>
      </c>
      <c r="C5" s="3" t="str">
        <f>Índex!A7</f>
        <v>4rt trimestre 2021</v>
      </c>
    </row>
    <row r="6" spans="1:9" ht="15.75" thickBot="1" x14ac:dyDescent="0.3">
      <c r="A6" s="10" t="str">
        <f>Índex!B16</f>
        <v>Activitats econòmiques més rellevants. Baix Llobregat.</v>
      </c>
      <c r="B6" s="11"/>
      <c r="C6" s="11"/>
      <c r="D6" s="11"/>
      <c r="E6" s="11"/>
      <c r="F6" s="11"/>
      <c r="G6" s="11"/>
      <c r="H6" s="11"/>
      <c r="I6" s="11"/>
    </row>
    <row r="8" spans="1:9" ht="15.75" x14ac:dyDescent="0.25">
      <c r="A8" s="18"/>
      <c r="B8" s="46"/>
      <c r="C8" s="46"/>
      <c r="D8" s="88" t="s">
        <v>127</v>
      </c>
      <c r="E8" s="88"/>
      <c r="F8" s="88"/>
    </row>
    <row r="9" spans="1:9" ht="15.75" x14ac:dyDescent="0.25">
      <c r="A9" s="47"/>
      <c r="B9" s="48">
        <v>2021</v>
      </c>
      <c r="C9" s="48" t="s">
        <v>128</v>
      </c>
      <c r="D9" s="48" t="s">
        <v>129</v>
      </c>
      <c r="E9" s="48" t="s">
        <v>130</v>
      </c>
      <c r="F9" s="48" t="s">
        <v>131</v>
      </c>
    </row>
    <row r="10" spans="1:9" x14ac:dyDescent="0.25">
      <c r="A10" s="49" t="s">
        <v>132</v>
      </c>
      <c r="B10" s="50">
        <v>21074</v>
      </c>
      <c r="C10" s="51"/>
      <c r="D10" s="51">
        <v>2.4451898303436876E-2</v>
      </c>
      <c r="E10" s="51">
        <v>-5.8439817710660355E-2</v>
      </c>
      <c r="F10" s="51">
        <v>-8.3500043489605991E-2</v>
      </c>
    </row>
    <row r="11" spans="1:9" ht="30" x14ac:dyDescent="0.25">
      <c r="A11" s="52" t="s">
        <v>41</v>
      </c>
      <c r="B11" s="53">
        <v>3063</v>
      </c>
      <c r="C11" s="54">
        <f>B11/$B$10</f>
        <v>0.14534497485052672</v>
      </c>
      <c r="D11" s="54">
        <v>2.0659780073308896E-2</v>
      </c>
      <c r="E11" s="54">
        <v>-3.8304552590266876E-2</v>
      </c>
      <c r="F11" s="54">
        <v>-7.2661217075386017E-2</v>
      </c>
    </row>
    <row r="12" spans="1:9" x14ac:dyDescent="0.25">
      <c r="A12" s="52" t="s">
        <v>42</v>
      </c>
      <c r="B12" s="53">
        <v>2062</v>
      </c>
      <c r="C12" s="54">
        <f t="shared" ref="C12:C20" si="0">B12/$B$10</f>
        <v>9.7845686628072512E-2</v>
      </c>
      <c r="D12" s="54">
        <v>8.4692267227774856E-2</v>
      </c>
      <c r="E12" s="54">
        <v>-3.8694638694638697E-2</v>
      </c>
      <c r="F12" s="54">
        <v>8.8126649076517155E-2</v>
      </c>
    </row>
    <row r="13" spans="1:9" ht="30" x14ac:dyDescent="0.25">
      <c r="A13" s="52" t="s">
        <v>43</v>
      </c>
      <c r="B13" s="53">
        <v>1979</v>
      </c>
      <c r="C13" s="54">
        <f t="shared" si="0"/>
        <v>9.3907184208028849E-2</v>
      </c>
      <c r="D13" s="54">
        <v>7.1246819338422395E-3</v>
      </c>
      <c r="E13" s="54">
        <v>-0.11215791834903545</v>
      </c>
      <c r="F13" s="54">
        <v>-0.10895992796037821</v>
      </c>
    </row>
    <row r="14" spans="1:9" x14ac:dyDescent="0.25">
      <c r="A14" s="52" t="s">
        <v>44</v>
      </c>
      <c r="B14" s="53">
        <v>1528</v>
      </c>
      <c r="C14" s="54">
        <f t="shared" si="0"/>
        <v>7.2506405997912124E-2</v>
      </c>
      <c r="D14" s="54">
        <v>2.2757697456492636E-2</v>
      </c>
      <c r="E14" s="54">
        <v>-4.0201005025125629E-2</v>
      </c>
      <c r="F14" s="54">
        <v>-0.2785646836638338</v>
      </c>
    </row>
    <row r="15" spans="1:9" x14ac:dyDescent="0.25">
      <c r="A15" s="52" t="s">
        <v>45</v>
      </c>
      <c r="B15" s="53">
        <v>1037</v>
      </c>
      <c r="C15" s="54">
        <f t="shared" si="0"/>
        <v>4.920755433235266E-2</v>
      </c>
      <c r="D15" s="54">
        <v>3.3898305084745763E-2</v>
      </c>
      <c r="E15" s="54">
        <v>-9.1148115687992984E-2</v>
      </c>
      <c r="F15" s="54">
        <v>-0.27684797768479774</v>
      </c>
    </row>
    <row r="16" spans="1:9" x14ac:dyDescent="0.25">
      <c r="A16" s="52" t="s">
        <v>47</v>
      </c>
      <c r="B16" s="53">
        <v>850</v>
      </c>
      <c r="C16" s="54">
        <f t="shared" si="0"/>
        <v>4.0334060928157917E-2</v>
      </c>
      <c r="D16" s="54">
        <v>3.0303030303030304E-2</v>
      </c>
      <c r="E16" s="54">
        <v>-5.2396878483835008E-2</v>
      </c>
      <c r="F16" s="54">
        <v>1.070154577883472E-2</v>
      </c>
    </row>
    <row r="17" spans="1:6" x14ac:dyDescent="0.25">
      <c r="A17" s="52" t="s">
        <v>46</v>
      </c>
      <c r="B17" s="53">
        <v>849</v>
      </c>
      <c r="C17" s="54">
        <f t="shared" si="0"/>
        <v>4.0286609091771855E-2</v>
      </c>
      <c r="D17" s="54">
        <v>4.9443757725587144E-2</v>
      </c>
      <c r="E17" s="54">
        <v>3.2846715328467155E-2</v>
      </c>
      <c r="F17" s="54">
        <v>-0.2786745964316058</v>
      </c>
    </row>
    <row r="18" spans="1:6" x14ac:dyDescent="0.25">
      <c r="A18" s="52" t="s">
        <v>114</v>
      </c>
      <c r="B18" s="53">
        <v>676</v>
      </c>
      <c r="C18" s="54">
        <f t="shared" si="0"/>
        <v>3.2077441396982063E-2</v>
      </c>
      <c r="D18" s="54">
        <v>4.3209876543209874E-2</v>
      </c>
      <c r="E18" s="54">
        <v>-4.1134751773049642E-2</v>
      </c>
      <c r="F18" s="54">
        <v>0.24493554327808473</v>
      </c>
    </row>
    <row r="19" spans="1:6" x14ac:dyDescent="0.25">
      <c r="A19" s="52" t="s">
        <v>49</v>
      </c>
      <c r="B19" s="53">
        <v>645</v>
      </c>
      <c r="C19" s="54">
        <f t="shared" si="0"/>
        <v>3.0606434469013951E-2</v>
      </c>
      <c r="D19" s="54">
        <v>2.7070063694267517E-2</v>
      </c>
      <c r="E19" s="54">
        <v>-5.2863436123348019E-2</v>
      </c>
      <c r="F19" s="54">
        <v>0.26223091976516633</v>
      </c>
    </row>
    <row r="20" spans="1:6" ht="30" x14ac:dyDescent="0.25">
      <c r="A20" s="55" t="s">
        <v>48</v>
      </c>
      <c r="B20" s="56">
        <v>606</v>
      </c>
      <c r="C20" s="57">
        <f t="shared" si="0"/>
        <v>2.8755812849957294E-2</v>
      </c>
      <c r="D20" s="57">
        <v>-3.3492822966507178E-2</v>
      </c>
      <c r="E20" s="57">
        <v>-0.10882352941176471</v>
      </c>
      <c r="F20" s="57">
        <v>-0.1440677966101695</v>
      </c>
    </row>
    <row r="23" spans="1:6" x14ac:dyDescent="0.25">
      <c r="A23" s="4" t="s">
        <v>32</v>
      </c>
    </row>
    <row r="24" spans="1:6" x14ac:dyDescent="0.25">
      <c r="A24" s="4"/>
    </row>
  </sheetData>
  <mergeCells count="1">
    <mergeCell ref="D8:F8"/>
  </mergeCells>
  <conditionalFormatting sqref="D10:F20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{9EE19397-9DA9-4566-AB71-8E9DE50836F6}</x14:id>
        </ext>
      </extLst>
    </cfRule>
  </conditionalFormatting>
  <conditionalFormatting sqref="C11:C20">
    <cfRule type="colorScale" priority="1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F58C9593-FCB1-40B2-83F7-515CE490916D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EE19397-9DA9-4566-AB71-8E9DE50836F6}">
            <x14:dataBar minLength="0" maxLength="100" axisPosition="middle">
              <x14:cfvo type="autoMin"/>
              <x14:cfvo type="autoMax"/>
              <x14:negativeFillColor rgb="FFFF0000"/>
              <x14:axisColor rgb="FF000000"/>
            </x14:dataBar>
          </x14:cfRule>
          <xm:sqref>D10:F20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5DAB8-0461-4FB0-9CE6-A854B5206FBE}">
  <dimension ref="A1:I33"/>
  <sheetViews>
    <sheetView workbookViewId="0">
      <selection activeCell="A7" sqref="A7:D30"/>
    </sheetView>
  </sheetViews>
  <sheetFormatPr baseColWidth="10" defaultColWidth="11.42578125" defaultRowHeight="15" x14ac:dyDescent="0.25"/>
  <cols>
    <col min="1" max="1" width="60.42578125" style="1" customWidth="1"/>
    <col min="2" max="16384" width="11.42578125" style="1"/>
  </cols>
  <sheetData>
    <row r="1" spans="1:9" x14ac:dyDescent="0.25">
      <c r="A1" s="9" t="s">
        <v>26</v>
      </c>
    </row>
    <row r="3" spans="1:9" ht="18.75" x14ac:dyDescent="0.3">
      <c r="A3" s="2" t="str">
        <f>'TE1'!A3</f>
        <v>EMPRESES</v>
      </c>
    </row>
    <row r="5" spans="1:9" x14ac:dyDescent="0.25">
      <c r="A5" s="3" t="str">
        <f>Índex!A17</f>
        <v>TE2</v>
      </c>
      <c r="C5" s="3" t="str">
        <f>Índex!A7</f>
        <v>4rt trimestre 2021</v>
      </c>
    </row>
    <row r="6" spans="1:9" ht="15.75" thickBot="1" x14ac:dyDescent="0.3">
      <c r="A6" s="10" t="str">
        <f>Índex!B17</f>
        <v>Dinamisme empresarial.</v>
      </c>
      <c r="B6" s="11"/>
      <c r="C6" s="11"/>
      <c r="D6" s="11"/>
      <c r="E6" s="11"/>
      <c r="F6" s="11"/>
      <c r="G6" s="11"/>
      <c r="H6" s="11"/>
      <c r="I6" s="11"/>
    </row>
    <row r="7" spans="1:9" x14ac:dyDescent="0.25">
      <c r="A7" s="89" t="s">
        <v>116</v>
      </c>
      <c r="B7" s="91" t="s">
        <v>51</v>
      </c>
      <c r="C7" s="93" t="s">
        <v>54</v>
      </c>
      <c r="D7" s="93"/>
    </row>
    <row r="8" spans="1:9" x14ac:dyDescent="0.25">
      <c r="A8" s="90"/>
      <c r="B8" s="92"/>
      <c r="C8" s="20" t="s">
        <v>51</v>
      </c>
      <c r="D8" s="20" t="s">
        <v>52</v>
      </c>
    </row>
    <row r="9" spans="1:9" x14ac:dyDescent="0.25">
      <c r="A9" s="23" t="s">
        <v>42</v>
      </c>
      <c r="B9" s="37">
        <v>2062</v>
      </c>
      <c r="C9" s="37">
        <v>161</v>
      </c>
      <c r="D9" s="38">
        <v>8.4692267227774856E-2</v>
      </c>
    </row>
    <row r="10" spans="1:9" ht="30" x14ac:dyDescent="0.25">
      <c r="A10" s="23" t="s">
        <v>41</v>
      </c>
      <c r="B10" s="21">
        <v>3063</v>
      </c>
      <c r="C10" s="21">
        <v>62</v>
      </c>
      <c r="D10" s="26">
        <v>2.0659780073308896E-2</v>
      </c>
    </row>
    <row r="11" spans="1:9" x14ac:dyDescent="0.25">
      <c r="A11" s="23" t="s">
        <v>46</v>
      </c>
      <c r="B11" s="21">
        <v>849</v>
      </c>
      <c r="C11" s="21">
        <v>40</v>
      </c>
      <c r="D11" s="26">
        <v>4.9443757725587144E-2</v>
      </c>
    </row>
    <row r="12" spans="1:9" x14ac:dyDescent="0.25">
      <c r="A12" s="23" t="s">
        <v>44</v>
      </c>
      <c r="B12" s="21">
        <v>1528</v>
      </c>
      <c r="C12" s="21">
        <v>34</v>
      </c>
      <c r="D12" s="26">
        <v>2.2757697456492636E-2</v>
      </c>
    </row>
    <row r="13" spans="1:9" x14ac:dyDescent="0.25">
      <c r="A13" s="23" t="s">
        <v>45</v>
      </c>
      <c r="B13" s="21">
        <v>1037</v>
      </c>
      <c r="C13" s="21">
        <v>34</v>
      </c>
      <c r="D13" s="26">
        <v>3.3898305084745763E-2</v>
      </c>
    </row>
    <row r="14" spans="1:9" x14ac:dyDescent="0.25">
      <c r="A14" s="23" t="s">
        <v>114</v>
      </c>
      <c r="B14" s="37">
        <v>676</v>
      </c>
      <c r="C14" s="37">
        <v>28</v>
      </c>
      <c r="D14" s="38">
        <v>4.3209876543209874E-2</v>
      </c>
    </row>
    <row r="15" spans="1:9" x14ac:dyDescent="0.25">
      <c r="A15" s="23" t="s">
        <v>47</v>
      </c>
      <c r="B15" s="37">
        <v>850</v>
      </c>
      <c r="C15" s="37">
        <v>25</v>
      </c>
      <c r="D15" s="38">
        <v>3.0303030303030304E-2</v>
      </c>
    </row>
    <row r="16" spans="1:9" x14ac:dyDescent="0.25">
      <c r="A16" s="23" t="s">
        <v>112</v>
      </c>
      <c r="B16" s="37">
        <v>409</v>
      </c>
      <c r="C16" s="37">
        <v>23</v>
      </c>
      <c r="D16" s="38">
        <v>5.9585492227979271E-2</v>
      </c>
    </row>
    <row r="17" spans="1:4" ht="30" x14ac:dyDescent="0.25">
      <c r="A17" s="23" t="s">
        <v>110</v>
      </c>
      <c r="B17" s="21">
        <v>303</v>
      </c>
      <c r="C17" s="21">
        <v>22</v>
      </c>
      <c r="D17" s="26">
        <v>7.8291814946619215E-2</v>
      </c>
    </row>
    <row r="18" spans="1:4" x14ac:dyDescent="0.25">
      <c r="A18" s="23" t="s">
        <v>115</v>
      </c>
      <c r="B18" s="21">
        <v>128</v>
      </c>
      <c r="C18" s="21">
        <v>20</v>
      </c>
      <c r="D18" s="26">
        <v>0.18518518518518517</v>
      </c>
    </row>
    <row r="19" spans="1:4" x14ac:dyDescent="0.25">
      <c r="A19" s="94" t="s">
        <v>117</v>
      </c>
      <c r="B19" s="96" t="s">
        <v>51</v>
      </c>
      <c r="C19" s="97" t="s">
        <v>54</v>
      </c>
      <c r="D19" s="97"/>
    </row>
    <row r="20" spans="1:4" x14ac:dyDescent="0.25">
      <c r="A20" s="95"/>
      <c r="B20" s="92"/>
      <c r="C20" s="20" t="s">
        <v>51</v>
      </c>
      <c r="D20" s="20" t="s">
        <v>52</v>
      </c>
    </row>
    <row r="21" spans="1:4" x14ac:dyDescent="0.25">
      <c r="A21" s="23" t="s">
        <v>48</v>
      </c>
      <c r="B21" s="21">
        <v>606</v>
      </c>
      <c r="C21" s="21">
        <v>-21</v>
      </c>
      <c r="D21" s="26">
        <v>-3.3492822966507178E-2</v>
      </c>
    </row>
    <row r="22" spans="1:4" x14ac:dyDescent="0.25">
      <c r="A22" s="58" t="s">
        <v>120</v>
      </c>
      <c r="B22" s="21">
        <v>100</v>
      </c>
      <c r="C22" s="21">
        <v>-9</v>
      </c>
      <c r="D22" s="26">
        <v>-8.2568807339449546E-2</v>
      </c>
    </row>
    <row r="23" spans="1:4" x14ac:dyDescent="0.25">
      <c r="A23" s="23" t="s">
        <v>119</v>
      </c>
      <c r="B23" s="21">
        <v>110</v>
      </c>
      <c r="C23" s="21">
        <v>-6</v>
      </c>
      <c r="D23" s="26">
        <v>-5.1724137931034482E-2</v>
      </c>
    </row>
    <row r="24" spans="1:4" x14ac:dyDescent="0.25">
      <c r="A24" s="58" t="s">
        <v>118</v>
      </c>
      <c r="B24" s="21">
        <v>332</v>
      </c>
      <c r="C24" s="21">
        <v>-6</v>
      </c>
      <c r="D24" s="26">
        <v>-1.7751479289940829E-2</v>
      </c>
    </row>
    <row r="25" spans="1:4" x14ac:dyDescent="0.25">
      <c r="A25" s="23" t="s">
        <v>105</v>
      </c>
      <c r="B25" s="21">
        <v>53</v>
      </c>
      <c r="C25" s="21">
        <v>-5</v>
      </c>
      <c r="D25" s="26">
        <v>-8.6206896551724144E-2</v>
      </c>
    </row>
    <row r="26" spans="1:4" x14ac:dyDescent="0.25">
      <c r="A26" s="40" t="s">
        <v>121</v>
      </c>
      <c r="B26" s="37">
        <v>69</v>
      </c>
      <c r="C26" s="37">
        <v>-5</v>
      </c>
      <c r="D26" s="38">
        <v>-6.7567567567567571E-2</v>
      </c>
    </row>
    <row r="27" spans="1:4" x14ac:dyDescent="0.25">
      <c r="A27" s="23" t="s">
        <v>133</v>
      </c>
      <c r="B27" s="21">
        <v>63</v>
      </c>
      <c r="C27" s="21">
        <v>-4</v>
      </c>
      <c r="D27" s="26">
        <v>-5.9701492537313432E-2</v>
      </c>
    </row>
    <row r="28" spans="1:4" x14ac:dyDescent="0.25">
      <c r="A28" s="23" t="s">
        <v>58</v>
      </c>
      <c r="B28" s="21">
        <v>523</v>
      </c>
      <c r="C28" s="21">
        <v>-4</v>
      </c>
      <c r="D28" s="26">
        <v>-7.5901328273244783E-3</v>
      </c>
    </row>
    <row r="29" spans="1:4" x14ac:dyDescent="0.25">
      <c r="A29" s="23" t="s">
        <v>57</v>
      </c>
      <c r="B29" s="21">
        <v>179</v>
      </c>
      <c r="C29" s="21">
        <v>-3</v>
      </c>
      <c r="D29" s="26">
        <v>-1.6483516483516484E-2</v>
      </c>
    </row>
    <row r="30" spans="1:4" x14ac:dyDescent="0.25">
      <c r="A30" s="24" t="s">
        <v>134</v>
      </c>
      <c r="B30" s="25">
        <v>87</v>
      </c>
      <c r="C30" s="25">
        <v>-3</v>
      </c>
      <c r="D30" s="27">
        <v>-3.3333333333333333E-2</v>
      </c>
    </row>
    <row r="32" spans="1:4" x14ac:dyDescent="0.25">
      <c r="A32" s="4" t="s">
        <v>32</v>
      </c>
    </row>
    <row r="33" spans="1:1" x14ac:dyDescent="0.25">
      <c r="A33" s="4"/>
    </row>
  </sheetData>
  <mergeCells count="6">
    <mergeCell ref="A7:A8"/>
    <mergeCell ref="B7:B8"/>
    <mergeCell ref="C7:D7"/>
    <mergeCell ref="A19:A20"/>
    <mergeCell ref="B19:B20"/>
    <mergeCell ref="C19:D19"/>
  </mergeCells>
  <conditionalFormatting sqref="D9:D18 D21:D30">
    <cfRule type="colorScale" priority="6">
      <colorScale>
        <cfvo type="min"/>
        <cfvo type="max"/>
        <color rgb="FFFFEF9C"/>
        <color rgb="FF63BE7B"/>
      </colorScale>
    </cfRule>
  </conditionalFormatting>
  <conditionalFormatting sqref="B9:B18 B21:B30">
    <cfRule type="dataBar" priority="5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{9E2D063C-8D6C-43D5-9DF8-630C6BB0D7AA}</x14:id>
        </ext>
      </extLst>
    </cfRule>
  </conditionalFormatting>
  <conditionalFormatting sqref="D21:D30">
    <cfRule type="colorScale" priority="2">
      <colorScale>
        <cfvo type="min"/>
        <cfvo type="max"/>
        <color rgb="FFF8696B"/>
        <color rgb="FFFCFCFF"/>
      </colorScale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9:D18">
    <cfRule type="colorScale" priority="3">
      <colorScale>
        <cfvo type="min"/>
        <cfvo type="max"/>
        <color rgb="FFFCFCFF"/>
        <color rgb="FF63BE7B"/>
      </colorScale>
    </cfRule>
  </conditionalFormatting>
  <conditionalFormatting sqref="B10:B30">
    <cfRule type="dataBar" priority="1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{0317C33F-895D-4DBF-998D-53EEBD66F388}</x14:id>
        </ext>
      </extLst>
    </cfRule>
  </conditionalFormatting>
  <hyperlinks>
    <hyperlink ref="A1" location="Índex!A1" display="TORNAR A L'ÍNDEX" xr:uid="{7B9C3F86-6630-4CCC-AE6D-8707639622D6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E2D063C-8D6C-43D5-9DF8-630C6BB0D7AA}">
            <x14:dataBar minLength="0" maxLength="100" negativeBarColorSameAsPositive="1" axisPosition="none">
              <x14:cfvo type="min"/>
              <x14:cfvo type="max"/>
            </x14:dataBar>
          </x14:cfRule>
          <xm:sqref>B9:B18 B21:B30</xm:sqref>
        </x14:conditionalFormatting>
        <x14:conditionalFormatting xmlns:xm="http://schemas.microsoft.com/office/excel/2006/main">
          <x14:cfRule type="dataBar" id="{0317C33F-895D-4DBF-998D-53EEBD66F38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B10:B30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C4DB9-A3FA-45AB-AA91-63724EA0D65E}">
  <dimension ref="A1:I42"/>
  <sheetViews>
    <sheetView topLeftCell="A16" workbookViewId="0">
      <selection activeCell="A41" sqref="A41"/>
    </sheetView>
  </sheetViews>
  <sheetFormatPr baseColWidth="10" defaultColWidth="11.42578125" defaultRowHeight="15" x14ac:dyDescent="0.25"/>
  <cols>
    <col min="1" max="1" width="22" style="1" customWidth="1"/>
    <col min="2" max="16384" width="11.42578125" style="1"/>
  </cols>
  <sheetData>
    <row r="1" spans="1:9" x14ac:dyDescent="0.25">
      <c r="A1" s="9" t="s">
        <v>26</v>
      </c>
    </row>
    <row r="3" spans="1:9" ht="18.75" x14ac:dyDescent="0.3">
      <c r="A3" s="2" t="s">
        <v>3</v>
      </c>
    </row>
    <row r="5" spans="1:9" x14ac:dyDescent="0.25">
      <c r="A5" s="3" t="str">
        <f>Índex!A18</f>
        <v>TE3</v>
      </c>
      <c r="C5" s="3" t="str">
        <f>Índex!A7</f>
        <v>4rt trimestre 2021</v>
      </c>
    </row>
    <row r="6" spans="1:9" ht="15.75" thickBot="1" x14ac:dyDescent="0.3">
      <c r="A6" s="10" t="str">
        <f>Índex!B18</f>
        <v>Dades municipals.</v>
      </c>
      <c r="B6" s="11"/>
      <c r="C6" s="11"/>
      <c r="D6" s="11"/>
      <c r="E6" s="11"/>
      <c r="F6" s="11"/>
      <c r="G6" s="11"/>
      <c r="H6" s="11"/>
      <c r="I6" s="11"/>
    </row>
    <row r="8" spans="1:9" x14ac:dyDescent="0.25">
      <c r="B8" s="98" t="s">
        <v>31</v>
      </c>
      <c r="C8" s="98" t="s">
        <v>70</v>
      </c>
      <c r="D8" s="99" t="s">
        <v>71</v>
      </c>
      <c r="E8" s="99"/>
      <c r="F8" s="99"/>
    </row>
    <row r="9" spans="1:9" x14ac:dyDescent="0.25">
      <c r="B9" s="98" t="s">
        <v>31</v>
      </c>
      <c r="C9" s="98"/>
      <c r="D9" s="28">
        <v>2020</v>
      </c>
      <c r="E9" s="28">
        <v>2019</v>
      </c>
      <c r="F9" s="28">
        <v>2008</v>
      </c>
    </row>
    <row r="10" spans="1:9" x14ac:dyDescent="0.25">
      <c r="A10" s="29" t="s">
        <v>72</v>
      </c>
      <c r="B10" s="30">
        <v>397</v>
      </c>
      <c r="C10" s="31">
        <v>1.8838379045269051E-2</v>
      </c>
      <c r="D10" s="32">
        <v>-5.0125313283208017E-3</v>
      </c>
      <c r="E10" s="32">
        <v>-8.9449541284403675E-2</v>
      </c>
      <c r="F10" s="32">
        <v>-2.4570024570024569E-2</v>
      </c>
    </row>
    <row r="11" spans="1:9" x14ac:dyDescent="0.25">
      <c r="A11" s="29" t="s">
        <v>73</v>
      </c>
      <c r="B11" s="30">
        <v>142</v>
      </c>
      <c r="C11" s="31">
        <v>6.7381607668216756E-3</v>
      </c>
      <c r="D11" s="32">
        <v>5.9701492537313432E-2</v>
      </c>
      <c r="E11" s="32">
        <v>-2.7397260273972601E-2</v>
      </c>
      <c r="F11" s="32">
        <v>-4.0540540540540543E-2</v>
      </c>
    </row>
    <row r="12" spans="1:9" x14ac:dyDescent="0.25">
      <c r="A12" s="29" t="s">
        <v>74</v>
      </c>
      <c r="B12" s="30">
        <v>1747</v>
      </c>
      <c r="C12" s="31">
        <v>8.2898358166461045E-2</v>
      </c>
      <c r="D12" s="32">
        <v>5.558912386706949E-2</v>
      </c>
      <c r="E12" s="32">
        <v>-2.1288515406162466E-2</v>
      </c>
      <c r="F12" s="32">
        <v>3.4462952326249283E-3</v>
      </c>
    </row>
    <row r="13" spans="1:9" x14ac:dyDescent="0.25">
      <c r="A13" s="29" t="s">
        <v>75</v>
      </c>
      <c r="B13" s="30">
        <v>63</v>
      </c>
      <c r="C13" s="31">
        <v>2.989465692322293E-3</v>
      </c>
      <c r="D13" s="32">
        <v>0.10526315789473684</v>
      </c>
      <c r="E13" s="32">
        <v>-4.5454545454545456E-2</v>
      </c>
      <c r="F13" s="32">
        <v>-0.31521739130434784</v>
      </c>
    </row>
    <row r="14" spans="1:9" x14ac:dyDescent="0.25">
      <c r="A14" s="29" t="s">
        <v>76</v>
      </c>
      <c r="B14" s="30">
        <v>240</v>
      </c>
      <c r="C14" s="31">
        <v>1.1388440732656354E-2</v>
      </c>
      <c r="D14" s="32">
        <v>-2.4390243902439025E-2</v>
      </c>
      <c r="E14" s="32">
        <v>-7.6923076923076927E-2</v>
      </c>
      <c r="F14" s="32">
        <v>1.2658227848101266E-2</v>
      </c>
    </row>
    <row r="15" spans="1:9" x14ac:dyDescent="0.25">
      <c r="A15" s="29" t="s">
        <v>77</v>
      </c>
      <c r="B15" s="30">
        <v>84</v>
      </c>
      <c r="C15" s="31">
        <v>3.9859542564297237E-3</v>
      </c>
      <c r="D15" s="32">
        <v>0</v>
      </c>
      <c r="E15" s="32">
        <v>-8.6956521739130432E-2</v>
      </c>
      <c r="F15" s="32">
        <v>-2.3255813953488372E-2</v>
      </c>
    </row>
    <row r="16" spans="1:9" x14ac:dyDescent="0.25">
      <c r="A16" s="29" t="s">
        <v>78</v>
      </c>
      <c r="B16" s="30">
        <v>230</v>
      </c>
      <c r="C16" s="31">
        <v>1.0913922368795672E-2</v>
      </c>
      <c r="D16" s="32">
        <v>4.5454545454545456E-2</v>
      </c>
      <c r="E16" s="32">
        <v>-1.7094017094017096E-2</v>
      </c>
      <c r="F16" s="32">
        <v>-0.19298245614035087</v>
      </c>
    </row>
    <row r="17" spans="1:6" x14ac:dyDescent="0.25">
      <c r="A17" s="29" t="s">
        <v>79</v>
      </c>
      <c r="B17" s="30">
        <v>2408</v>
      </c>
      <c r="C17" s="31">
        <v>0.11426402201765208</v>
      </c>
      <c r="D17" s="32">
        <v>2.7742210840802389E-2</v>
      </c>
      <c r="E17" s="32">
        <v>-5.1221434200157602E-2</v>
      </c>
      <c r="F17" s="32">
        <v>-6.6304769290422644E-2</v>
      </c>
    </row>
    <row r="18" spans="1:6" x14ac:dyDescent="0.25">
      <c r="A18" s="29" t="s">
        <v>80</v>
      </c>
      <c r="B18" s="30">
        <v>204</v>
      </c>
      <c r="C18" s="31">
        <v>9.6801746227579005E-3</v>
      </c>
      <c r="D18" s="32">
        <v>-2.8571428571428571E-2</v>
      </c>
      <c r="E18" s="32">
        <v>-9.7345132743362831E-2</v>
      </c>
      <c r="F18" s="32">
        <v>-0.203125</v>
      </c>
    </row>
    <row r="19" spans="1:6" x14ac:dyDescent="0.25">
      <c r="A19" s="29" t="s">
        <v>81</v>
      </c>
      <c r="B19" s="30">
        <v>1728</v>
      </c>
      <c r="C19" s="31">
        <v>8.1996773275125751E-2</v>
      </c>
      <c r="D19" s="32">
        <v>2.3090586145648313E-2</v>
      </c>
      <c r="E19" s="32">
        <v>-8.6197778952934956E-2</v>
      </c>
      <c r="F19" s="32">
        <v>-3.2474804031354984E-2</v>
      </c>
    </row>
    <row r="20" spans="1:6" x14ac:dyDescent="0.25">
      <c r="A20" s="29" t="s">
        <v>82</v>
      </c>
      <c r="B20" s="30">
        <v>566</v>
      </c>
      <c r="C20" s="31">
        <v>2.6857739394514569E-2</v>
      </c>
      <c r="D20" s="32">
        <v>1.615798922800718E-2</v>
      </c>
      <c r="E20" s="32">
        <v>-3.0821917808219176E-2</v>
      </c>
      <c r="F20" s="32">
        <v>-0.15142428785607195</v>
      </c>
    </row>
    <row r="21" spans="1:6" x14ac:dyDescent="0.25">
      <c r="A21" s="29" t="s">
        <v>83</v>
      </c>
      <c r="B21" s="30">
        <v>1211</v>
      </c>
      <c r="C21" s="31">
        <v>5.746417386352852E-2</v>
      </c>
      <c r="D21" s="32">
        <v>3.239556692242114E-2</v>
      </c>
      <c r="E21" s="32">
        <v>-5.6853582554517133E-2</v>
      </c>
      <c r="F21" s="32">
        <v>-0.1676975945017182</v>
      </c>
    </row>
    <row r="22" spans="1:6" x14ac:dyDescent="0.25">
      <c r="A22" s="29" t="s">
        <v>84</v>
      </c>
      <c r="B22" s="30">
        <v>1254</v>
      </c>
      <c r="C22" s="31">
        <v>5.9504602828129451E-2</v>
      </c>
      <c r="D22" s="32">
        <v>1.2106537530266344E-2</v>
      </c>
      <c r="E22" s="32">
        <v>-8.3333333333333329E-2</v>
      </c>
      <c r="F22" s="32">
        <v>-0.11876317638791287</v>
      </c>
    </row>
    <row r="23" spans="1:6" x14ac:dyDescent="0.25">
      <c r="A23" s="29" t="s">
        <v>85</v>
      </c>
      <c r="B23" s="30">
        <v>114</v>
      </c>
      <c r="C23" s="31">
        <v>5.4095093480117677E-3</v>
      </c>
      <c r="D23" s="32">
        <v>2.7027027027027029E-2</v>
      </c>
      <c r="E23" s="32">
        <v>-6.5573770491803282E-2</v>
      </c>
      <c r="F23" s="32">
        <v>-8.0645161290322578E-2</v>
      </c>
    </row>
    <row r="24" spans="1:6" x14ac:dyDescent="0.25">
      <c r="A24" s="29" t="s">
        <v>86</v>
      </c>
      <c r="B24" s="30">
        <v>702</v>
      </c>
      <c r="C24" s="31">
        <v>3.3311189143019837E-2</v>
      </c>
      <c r="D24" s="32">
        <v>-2.2284122562674095E-2</v>
      </c>
      <c r="E24" s="32">
        <v>-0.1191969887076537</v>
      </c>
      <c r="F24" s="32">
        <v>-0.14702308626974483</v>
      </c>
    </row>
    <row r="25" spans="1:6" x14ac:dyDescent="0.25">
      <c r="A25" s="29" t="s">
        <v>87</v>
      </c>
      <c r="B25" s="30">
        <v>873</v>
      </c>
      <c r="C25" s="31">
        <v>4.1425453165037485E-2</v>
      </c>
      <c r="D25" s="32">
        <v>3.9285714285714285E-2</v>
      </c>
      <c r="E25" s="32">
        <v>-0.03</v>
      </c>
      <c r="F25" s="32">
        <v>-6.4308681672025719E-2</v>
      </c>
    </row>
    <row r="26" spans="1:6" x14ac:dyDescent="0.25">
      <c r="A26" s="29" t="s">
        <v>88</v>
      </c>
      <c r="B26" s="30">
        <v>503</v>
      </c>
      <c r="C26" s="31">
        <v>2.3868273702192275E-2</v>
      </c>
      <c r="D26" s="32">
        <v>1.8218623481781375E-2</v>
      </c>
      <c r="E26" s="32">
        <v>-3.8240917782026769E-2</v>
      </c>
      <c r="F26" s="32">
        <v>-0.15604026845637584</v>
      </c>
    </row>
    <row r="27" spans="1:6" x14ac:dyDescent="0.25">
      <c r="A27" s="29" t="s">
        <v>89</v>
      </c>
      <c r="B27" s="30">
        <v>306</v>
      </c>
      <c r="C27" s="31">
        <v>1.4520261934136851E-2</v>
      </c>
      <c r="D27" s="32">
        <v>3.7288135593220341E-2</v>
      </c>
      <c r="E27" s="32">
        <v>-2.2364217252396165E-2</v>
      </c>
      <c r="F27" s="32">
        <v>8.8967971530249115E-2</v>
      </c>
    </row>
    <row r="28" spans="1:6" x14ac:dyDescent="0.25">
      <c r="A28" s="29" t="s">
        <v>90</v>
      </c>
      <c r="B28" s="30">
        <v>798</v>
      </c>
      <c r="C28" s="31">
        <v>3.7866565436082376E-2</v>
      </c>
      <c r="D28" s="32">
        <v>1.7857142857142856E-2</v>
      </c>
      <c r="E28" s="32">
        <v>-6.2279670975323151E-2</v>
      </c>
      <c r="F28" s="32">
        <v>-1.4814814814814815E-2</v>
      </c>
    </row>
    <row r="29" spans="1:6" x14ac:dyDescent="0.25">
      <c r="A29" s="29" t="s">
        <v>91</v>
      </c>
      <c r="B29" s="30">
        <v>1900</v>
      </c>
      <c r="C29" s="31">
        <v>9.0158489133529474E-2</v>
      </c>
      <c r="D29" s="32">
        <v>2.3155627355950458E-2</v>
      </c>
      <c r="E29" s="32">
        <v>-5.331340308918784E-2</v>
      </c>
      <c r="F29" s="32">
        <v>-0.107981220657277</v>
      </c>
    </row>
    <row r="30" spans="1:6" x14ac:dyDescent="0.25">
      <c r="A30" s="29" t="s">
        <v>92</v>
      </c>
      <c r="B30" s="30">
        <v>84</v>
      </c>
      <c r="C30" s="31">
        <v>3.9859542564297237E-3</v>
      </c>
      <c r="D30" s="32">
        <v>-1.1764705882352941E-2</v>
      </c>
      <c r="E30" s="32">
        <v>-0.15151515151515152</v>
      </c>
      <c r="F30" s="32">
        <v>-0.28813559322033899</v>
      </c>
    </row>
    <row r="31" spans="1:6" x14ac:dyDescent="0.25">
      <c r="A31" s="29" t="s">
        <v>93</v>
      </c>
      <c r="B31" s="30">
        <v>263</v>
      </c>
      <c r="C31" s="31">
        <v>1.2479832969535922E-2</v>
      </c>
      <c r="D31" s="32">
        <v>3.1372549019607843E-2</v>
      </c>
      <c r="E31" s="32">
        <v>-3.3088235294117647E-2</v>
      </c>
      <c r="F31" s="32">
        <v>-5.3956834532374098E-2</v>
      </c>
    </row>
    <row r="32" spans="1:6" x14ac:dyDescent="0.25">
      <c r="A32" s="29" t="s">
        <v>94</v>
      </c>
      <c r="B32" s="30">
        <v>1048</v>
      </c>
      <c r="C32" s="31">
        <v>4.9729524532599413E-2</v>
      </c>
      <c r="D32" s="32">
        <v>1.9455252918287938E-2</v>
      </c>
      <c r="E32" s="32">
        <v>-2.5116279069767444E-2</v>
      </c>
      <c r="F32" s="32">
        <v>-9.2640692640692635E-2</v>
      </c>
    </row>
    <row r="33" spans="1:6" x14ac:dyDescent="0.25">
      <c r="A33" s="29" t="s">
        <v>95</v>
      </c>
      <c r="B33" s="30">
        <v>811</v>
      </c>
      <c r="C33" s="31">
        <v>3.848343930910126E-2</v>
      </c>
      <c r="D33" s="32">
        <v>1.2345679012345679E-3</v>
      </c>
      <c r="E33" s="32">
        <v>-9.0807174887892375E-2</v>
      </c>
      <c r="F33" s="32">
        <v>-0.1288936627282492</v>
      </c>
    </row>
    <row r="34" spans="1:6" x14ac:dyDescent="0.25">
      <c r="A34" s="29" t="s">
        <v>96</v>
      </c>
      <c r="B34" s="30">
        <v>733</v>
      </c>
      <c r="C34" s="31">
        <v>3.4782196070987946E-2</v>
      </c>
      <c r="D34" s="32">
        <v>0</v>
      </c>
      <c r="E34" s="32">
        <v>-0.10935601458080195</v>
      </c>
      <c r="F34" s="32">
        <v>-1.7426273458445041E-2</v>
      </c>
    </row>
    <row r="35" spans="1:6" x14ac:dyDescent="0.25">
      <c r="A35" s="29" t="s">
        <v>97</v>
      </c>
      <c r="B35" s="30">
        <v>607</v>
      </c>
      <c r="C35" s="31">
        <v>2.8803264686343363E-2</v>
      </c>
      <c r="D35" s="32">
        <v>2.0168067226890758E-2</v>
      </c>
      <c r="E35" s="32">
        <v>-6.7588325652841785E-2</v>
      </c>
      <c r="F35" s="32">
        <v>-0.17302452316076294</v>
      </c>
    </row>
    <row r="36" spans="1:6" x14ac:dyDescent="0.25">
      <c r="A36" s="29" t="s">
        <v>98</v>
      </c>
      <c r="B36" s="30">
        <v>180</v>
      </c>
      <c r="C36" s="31">
        <v>8.5413305494922657E-3</v>
      </c>
      <c r="D36" s="32">
        <v>6.5088757396449703E-2</v>
      </c>
      <c r="E36" s="32">
        <v>-1.098901098901099E-2</v>
      </c>
      <c r="F36" s="32">
        <v>-8.6294416243654817E-2</v>
      </c>
    </row>
    <row r="37" spans="1:6" x14ac:dyDescent="0.25">
      <c r="A37" s="29" t="s">
        <v>99</v>
      </c>
      <c r="B37" s="30">
        <v>116</v>
      </c>
      <c r="C37" s="31">
        <v>5.5044130207839046E-3</v>
      </c>
      <c r="D37" s="32">
        <v>8.4112149532710276E-2</v>
      </c>
      <c r="E37" s="32">
        <v>-3.3333333333333333E-2</v>
      </c>
      <c r="F37" s="32">
        <v>6.4220183486238536E-2</v>
      </c>
    </row>
    <row r="38" spans="1:6" x14ac:dyDescent="0.25">
      <c r="A38" s="29" t="s">
        <v>100</v>
      </c>
      <c r="B38" s="30">
        <v>289</v>
      </c>
      <c r="C38" s="31">
        <v>1.3713580715573694E-2</v>
      </c>
      <c r="D38" s="32">
        <v>9.056603773584905E-2</v>
      </c>
      <c r="E38" s="32">
        <v>-1.7006802721088437E-2</v>
      </c>
      <c r="F38" s="32">
        <v>-0.1373134328358209</v>
      </c>
    </row>
    <row r="39" spans="1:6" x14ac:dyDescent="0.25">
      <c r="A39" s="29" t="s">
        <v>101</v>
      </c>
      <c r="B39" s="30">
        <v>1473</v>
      </c>
      <c r="C39" s="31">
        <v>6.9896554996678378E-2</v>
      </c>
      <c r="D39" s="32">
        <v>3.8054968287526428E-2</v>
      </c>
      <c r="E39" s="32">
        <v>-5.0290135396518373E-2</v>
      </c>
      <c r="F39" s="32">
        <v>-3.8511749347258484E-2</v>
      </c>
    </row>
    <row r="40" spans="1:6" x14ac:dyDescent="0.25">
      <c r="A40" s="33" t="s">
        <v>102</v>
      </c>
      <c r="B40" s="34">
        <v>21074</v>
      </c>
      <c r="C40" s="35">
        <v>1</v>
      </c>
      <c r="D40" s="36">
        <v>2.4451898303436876E-2</v>
      </c>
      <c r="E40" s="36">
        <v>-5.8439817710660355E-2</v>
      </c>
      <c r="F40" s="36">
        <v>-8.3500043489605991E-2</v>
      </c>
    </row>
    <row r="41" spans="1:6" x14ac:dyDescent="0.25">
      <c r="A41" s="59" t="s">
        <v>135</v>
      </c>
    </row>
    <row r="42" spans="1:6" x14ac:dyDescent="0.25">
      <c r="A42" s="4" t="s">
        <v>32</v>
      </c>
    </row>
  </sheetData>
  <mergeCells count="3">
    <mergeCell ref="B8:B9"/>
    <mergeCell ref="C8:C9"/>
    <mergeCell ref="D8:F8"/>
  </mergeCells>
  <conditionalFormatting sqref="C10:C39">
    <cfRule type="colorScale" priority="2">
      <colorScale>
        <cfvo type="min"/>
        <cfvo type="max"/>
        <color rgb="FFFFEF9C"/>
        <color rgb="FF63BE7B"/>
      </colorScale>
    </cfRule>
  </conditionalFormatting>
  <conditionalFormatting sqref="D10:F40">
    <cfRule type="dataBar" priority="1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{FE557696-7A3B-4DC6-BCC2-D6F47E83E36B}</x14:id>
        </ext>
      </extLst>
    </cfRule>
  </conditionalFormatting>
  <hyperlinks>
    <hyperlink ref="A1" location="Índex!A1" display="TORNAR A L'ÍNDEX" xr:uid="{3966942D-1C63-4435-85DD-6F6BB7A7F8E8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E557696-7A3B-4DC6-BCC2-D6F47E83E36B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D10:F40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0E782-2D1F-409F-92C2-7267A6191B49}">
  <dimension ref="A1:I35"/>
  <sheetViews>
    <sheetView topLeftCell="A4" workbookViewId="0"/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9" t="s">
        <v>26</v>
      </c>
    </row>
    <row r="3" spans="1:9" ht="18.75" x14ac:dyDescent="0.3">
      <c r="A3" s="2" t="s">
        <v>38</v>
      </c>
    </row>
    <row r="5" spans="1:9" x14ac:dyDescent="0.25">
      <c r="A5" s="3" t="s">
        <v>14</v>
      </c>
      <c r="C5" s="3" t="str">
        <f>Índex!A7</f>
        <v>4rt trimestre 2021</v>
      </c>
    </row>
    <row r="6" spans="1:9" ht="15.75" thickBot="1" x14ac:dyDescent="0.3">
      <c r="A6" s="10" t="s">
        <v>33</v>
      </c>
      <c r="B6" s="11"/>
      <c r="C6" s="11"/>
      <c r="D6" s="11"/>
      <c r="E6" s="11"/>
      <c r="F6" s="11"/>
      <c r="G6" s="11"/>
      <c r="H6" s="11"/>
      <c r="I6" s="11"/>
    </row>
    <row r="28" spans="1:5" x14ac:dyDescent="0.25">
      <c r="A28" s="59" t="s">
        <v>135</v>
      </c>
    </row>
    <row r="29" spans="1:5" x14ac:dyDescent="0.25">
      <c r="A29" s="4" t="s">
        <v>32</v>
      </c>
    </row>
    <row r="30" spans="1:5" x14ac:dyDescent="0.25">
      <c r="A30" s="4"/>
    </row>
    <row r="31" spans="1:5" ht="30" x14ac:dyDescent="0.25">
      <c r="B31" s="5" t="s">
        <v>34</v>
      </c>
      <c r="C31" s="12" t="s">
        <v>124</v>
      </c>
      <c r="D31" s="12" t="s">
        <v>125</v>
      </c>
      <c r="E31" s="12" t="s">
        <v>126</v>
      </c>
    </row>
    <row r="32" spans="1:5" x14ac:dyDescent="0.25">
      <c r="A32" s="6" t="s">
        <v>27</v>
      </c>
      <c r="B32" s="7">
        <v>283607</v>
      </c>
      <c r="C32" s="8">
        <v>4.1650291809143231E-2</v>
      </c>
      <c r="D32" s="8">
        <v>1.9666567195303034E-2</v>
      </c>
      <c r="E32" s="8">
        <v>0.18989620132076895</v>
      </c>
    </row>
    <row r="33" spans="1:5" x14ac:dyDescent="0.25">
      <c r="A33" s="6" t="s">
        <v>28</v>
      </c>
      <c r="B33" s="7">
        <v>1529459</v>
      </c>
      <c r="C33" s="8">
        <v>4.4476283026173728E-2</v>
      </c>
      <c r="D33" s="8">
        <v>1.2002090887436149E-2</v>
      </c>
      <c r="E33" s="8">
        <v>0.10924567821367132</v>
      </c>
    </row>
    <row r="34" spans="1:5" x14ac:dyDescent="0.25">
      <c r="A34" s="6" t="s">
        <v>29</v>
      </c>
      <c r="B34" s="7">
        <v>1984859</v>
      </c>
      <c r="C34" s="8">
        <v>4.4188899562409054E-2</v>
      </c>
      <c r="D34" s="8">
        <v>-1.435616498218018E-2</v>
      </c>
      <c r="E34" s="8">
        <v>6.5970827381016311E-2</v>
      </c>
    </row>
    <row r="35" spans="1:5" x14ac:dyDescent="0.25">
      <c r="A35" s="6" t="s">
        <v>30</v>
      </c>
      <c r="B35" s="7">
        <v>2845189</v>
      </c>
      <c r="C35" s="8">
        <v>4.7442881340520021E-2</v>
      </c>
      <c r="D35" s="8">
        <v>1.9995970476932055E-2</v>
      </c>
      <c r="E35" s="8">
        <v>9.896009359659759E-2</v>
      </c>
    </row>
  </sheetData>
  <hyperlinks>
    <hyperlink ref="A1" location="Índex!A1" display="TORNAR A L'ÍNDEX" xr:uid="{2A38DAD6-9F21-49C3-9E6C-7ADF0E6E1F31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9C215-DF8A-4DCF-A1B9-5B460CF98989}">
  <dimension ref="A1:O38"/>
  <sheetViews>
    <sheetView topLeftCell="A4" workbookViewId="0">
      <selection activeCell="I31" sqref="I31"/>
    </sheetView>
  </sheetViews>
  <sheetFormatPr baseColWidth="10" defaultColWidth="11.42578125" defaultRowHeight="15" x14ac:dyDescent="0.25"/>
  <cols>
    <col min="1" max="1" width="8.140625" style="1" customWidth="1"/>
    <col min="2" max="2" width="14.7109375" style="1" customWidth="1"/>
    <col min="3" max="3" width="13.42578125" style="1" customWidth="1"/>
    <col min="4" max="16384" width="11.42578125" style="1"/>
  </cols>
  <sheetData>
    <row r="1" spans="1:9" x14ac:dyDescent="0.25">
      <c r="A1" s="9" t="s">
        <v>26</v>
      </c>
    </row>
    <row r="3" spans="1:9" ht="18.75" x14ac:dyDescent="0.3">
      <c r="A3" s="2" t="s">
        <v>37</v>
      </c>
    </row>
    <row r="5" spans="1:9" x14ac:dyDescent="0.25">
      <c r="A5" s="3" t="s">
        <v>15</v>
      </c>
      <c r="C5" s="3" t="str">
        <f>Índex!A7</f>
        <v>4rt trimestre 2021</v>
      </c>
    </row>
    <row r="6" spans="1:9" ht="15.75" thickBot="1" x14ac:dyDescent="0.3">
      <c r="A6" s="10" t="str">
        <f>Índex!B25</f>
        <v>Variació interanual llocs de treball assalariat. Baix Llobregat.</v>
      </c>
      <c r="B6" s="11"/>
      <c r="C6" s="11"/>
      <c r="D6" s="11"/>
      <c r="E6" s="11"/>
      <c r="F6" s="11"/>
      <c r="G6" s="11"/>
      <c r="H6" s="11"/>
      <c r="I6" s="11"/>
    </row>
    <row r="28" spans="1:15" x14ac:dyDescent="0.25">
      <c r="A28" s="59" t="s">
        <v>135</v>
      </c>
    </row>
    <row r="29" spans="1:15" x14ac:dyDescent="0.25">
      <c r="A29" s="4" t="s">
        <v>32</v>
      </c>
    </row>
    <row r="30" spans="1:15" x14ac:dyDescent="0.25">
      <c r="A30" s="4"/>
    </row>
    <row r="31" spans="1:15" ht="30.75" customHeight="1" x14ac:dyDescent="0.25">
      <c r="B31" s="12" t="s">
        <v>36</v>
      </c>
      <c r="C31" s="12" t="s">
        <v>35</v>
      </c>
      <c r="K31" s="60"/>
      <c r="L31" s="60"/>
      <c r="M31" s="60"/>
      <c r="N31" s="60"/>
      <c r="O31" s="60"/>
    </row>
    <row r="32" spans="1:15" x14ac:dyDescent="0.25">
      <c r="A32" s="13">
        <v>2015</v>
      </c>
      <c r="B32" s="7">
        <v>222591</v>
      </c>
      <c r="C32" s="8">
        <v>4.3538799084874173E-2</v>
      </c>
      <c r="K32" s="60"/>
      <c r="L32" s="61"/>
      <c r="M32" s="62"/>
      <c r="N32" s="63"/>
      <c r="O32" s="60"/>
    </row>
    <row r="33" spans="1:15" x14ac:dyDescent="0.25">
      <c r="A33" s="13">
        <v>2016</v>
      </c>
      <c r="B33" s="7">
        <v>237202</v>
      </c>
      <c r="C33" s="8">
        <v>6.5640569474956306E-2</v>
      </c>
      <c r="K33" s="60"/>
      <c r="L33" s="60"/>
      <c r="M33" s="60"/>
      <c r="N33" s="60"/>
      <c r="O33" s="60"/>
    </row>
    <row r="34" spans="1:15" x14ac:dyDescent="0.25">
      <c r="A34" s="13">
        <v>2017</v>
      </c>
      <c r="B34" s="7">
        <v>250631</v>
      </c>
      <c r="C34" s="8">
        <v>5.6614193809495707E-2</v>
      </c>
      <c r="K34" s="60"/>
      <c r="L34" s="60"/>
      <c r="M34" s="60"/>
      <c r="N34" s="60"/>
      <c r="O34" s="60"/>
    </row>
    <row r="35" spans="1:15" x14ac:dyDescent="0.25">
      <c r="A35" s="13">
        <v>2018</v>
      </c>
      <c r="B35" s="7">
        <v>261369</v>
      </c>
      <c r="C35" s="8">
        <v>4.284386209207959E-2</v>
      </c>
    </row>
    <row r="36" spans="1:15" x14ac:dyDescent="0.25">
      <c r="A36" s="13">
        <v>2019</v>
      </c>
      <c r="B36" s="7">
        <v>278137</v>
      </c>
      <c r="C36" s="8">
        <v>6.4154509524848011E-2</v>
      </c>
    </row>
    <row r="37" spans="1:15" x14ac:dyDescent="0.25">
      <c r="A37" s="13">
        <v>2020</v>
      </c>
      <c r="B37" s="7">
        <v>272267</v>
      </c>
      <c r="C37" s="8">
        <v>-2.1104707392400147E-2</v>
      </c>
    </row>
    <row r="38" spans="1:15" x14ac:dyDescent="0.25">
      <c r="A38" s="13">
        <v>2021</v>
      </c>
      <c r="B38" s="7">
        <v>283607</v>
      </c>
      <c r="C38" s="8">
        <v>4.1650291809143231E-2</v>
      </c>
    </row>
  </sheetData>
  <hyperlinks>
    <hyperlink ref="A1" location="Índex!A1" display="TORNAR A L'ÍNDEX" xr:uid="{7892EAB3-CF61-4C77-9E84-FE0C1B66547D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AA7A7-C5FA-4DB4-B57B-DD0897F1838A}">
  <dimension ref="A1:I36"/>
  <sheetViews>
    <sheetView topLeftCell="A4" workbookViewId="0">
      <selection activeCell="M28" sqref="M28"/>
    </sheetView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9" t="s">
        <v>26</v>
      </c>
    </row>
    <row r="3" spans="1:9" ht="18.75" x14ac:dyDescent="0.3">
      <c r="A3" s="2" t="s">
        <v>38</v>
      </c>
    </row>
    <row r="5" spans="1:9" x14ac:dyDescent="0.25">
      <c r="A5" s="3" t="s">
        <v>136</v>
      </c>
      <c r="C5" s="3" t="str">
        <f>[1]Índex!A7</f>
        <v>4rt trimestre 2021</v>
      </c>
    </row>
    <row r="6" spans="1:9" ht="15.75" thickBot="1" x14ac:dyDescent="0.3">
      <c r="A6" s="10" t="str">
        <f>Índex!B26</f>
        <v>Llocs de treball del RGSS per grandària del compte de cotització</v>
      </c>
      <c r="B6" s="11"/>
      <c r="C6" s="11"/>
      <c r="D6" s="11"/>
      <c r="E6" s="11"/>
      <c r="F6" s="11"/>
      <c r="G6" s="11"/>
      <c r="H6" s="11"/>
      <c r="I6" s="11"/>
    </row>
    <row r="28" spans="1:6" x14ac:dyDescent="0.25">
      <c r="A28" s="59" t="str">
        <f>GRGSS2!A28</f>
        <v>Font: OCBL a partir de dades de l'Hermes Intern, DIBA i Idescat i Diputació de Barcelona. Les dades corresponen al quart trimestre de cada any.</v>
      </c>
    </row>
    <row r="29" spans="1:6" x14ac:dyDescent="0.25">
      <c r="A29" s="4" t="s">
        <v>32</v>
      </c>
    </row>
    <row r="30" spans="1:6" x14ac:dyDescent="0.25">
      <c r="A30" s="4"/>
    </row>
    <row r="31" spans="1:6" ht="30" x14ac:dyDescent="0.25">
      <c r="B31" s="12" t="s">
        <v>142</v>
      </c>
      <c r="C31" s="12" t="s">
        <v>124</v>
      </c>
      <c r="D31" s="12" t="s">
        <v>138</v>
      </c>
      <c r="E31" s="12" t="s">
        <v>126</v>
      </c>
    </row>
    <row r="32" spans="1:6" x14ac:dyDescent="0.25">
      <c r="A32" s="64" t="s">
        <v>139</v>
      </c>
      <c r="B32" s="7">
        <v>117945</v>
      </c>
      <c r="C32" s="8">
        <v>3.6742407594602906E-2</v>
      </c>
      <c r="D32" s="8">
        <v>-1.0893629868169467E-2</v>
      </c>
      <c r="E32" s="8">
        <v>-2.9235289760240993E-2</v>
      </c>
      <c r="F32" s="87">
        <f>B32/$B$35*100</f>
        <v>41.587478447287971</v>
      </c>
    </row>
    <row r="33" spans="1:6" x14ac:dyDescent="0.25">
      <c r="A33" s="64" t="s">
        <v>140</v>
      </c>
      <c r="B33" s="7">
        <v>74718</v>
      </c>
      <c r="C33" s="8">
        <v>4.4072438656307639E-2</v>
      </c>
      <c r="D33" s="8">
        <v>2.6868051069911907E-2</v>
      </c>
      <c r="E33" s="8">
        <v>0.12379863732759788</v>
      </c>
      <c r="F33" s="87">
        <f t="shared" ref="F33:F35" si="0">B33/$B$35*100</f>
        <v>26.345612061761521</v>
      </c>
    </row>
    <row r="34" spans="1:6" x14ac:dyDescent="0.25">
      <c r="A34" s="64" t="s">
        <v>141</v>
      </c>
      <c r="B34" s="7">
        <v>90944</v>
      </c>
      <c r="C34" s="8">
        <v>4.607881478754975E-2</v>
      </c>
      <c r="D34" s="8">
        <v>5.5892255892255889E-2</v>
      </c>
      <c r="E34" s="8">
        <v>0.80580596481474132</v>
      </c>
      <c r="F34" s="87">
        <f t="shared" si="0"/>
        <v>32.066909490950508</v>
      </c>
    </row>
    <row r="35" spans="1:6" x14ac:dyDescent="0.25">
      <c r="A35" s="64" t="s">
        <v>132</v>
      </c>
      <c r="B35" s="7">
        <f>SUM(B32:B34)</f>
        <v>283607</v>
      </c>
      <c r="C35" s="8">
        <v>4.1650291809143231E-2</v>
      </c>
      <c r="D35" s="8">
        <v>1.9666567195303034E-2</v>
      </c>
      <c r="E35" s="8">
        <v>0.18989620132076895</v>
      </c>
      <c r="F35" s="87">
        <f t="shared" si="0"/>
        <v>100</v>
      </c>
    </row>
    <row r="36" spans="1:6" x14ac:dyDescent="0.25">
      <c r="B36" s="86"/>
    </row>
  </sheetData>
  <hyperlinks>
    <hyperlink ref="A1" location="Índex!A1" display="TORNAR A L'ÍNDEX" xr:uid="{41632E8E-7AF8-41E4-A92B-38BF5F17571B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Índex</vt:lpstr>
      <vt:lpstr>GE1</vt:lpstr>
      <vt:lpstr>GE2</vt:lpstr>
      <vt:lpstr>TE1</vt:lpstr>
      <vt:lpstr>TE2</vt:lpstr>
      <vt:lpstr>TE3</vt:lpstr>
      <vt:lpstr>GRGSS1</vt:lpstr>
      <vt:lpstr>GRGSS2</vt:lpstr>
      <vt:lpstr>GRGSS3</vt:lpstr>
      <vt:lpstr>TRGSS1</vt:lpstr>
      <vt:lpstr>TRGSS2</vt:lpstr>
      <vt:lpstr>TRGSS3</vt:lpstr>
      <vt:lpstr>TRGSS4</vt:lpstr>
      <vt:lpstr>GRETA1</vt:lpstr>
      <vt:lpstr>GRETA2</vt:lpstr>
      <vt:lpstr>TRETA1</vt:lpstr>
      <vt:lpstr>TRETA2</vt:lpstr>
      <vt:lpstr>TRETA3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Lopez</dc:creator>
  <cp:lastModifiedBy>Lucia Lopez</cp:lastModifiedBy>
  <dcterms:created xsi:type="dcterms:W3CDTF">2015-06-05T18:19:34Z</dcterms:created>
  <dcterms:modified xsi:type="dcterms:W3CDTF">2022-01-31T17:31:53Z</dcterms:modified>
</cp:coreProperties>
</file>